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66925"/>
  <mc:AlternateContent xmlns:mc="http://schemas.openxmlformats.org/markup-compatibility/2006">
    <mc:Choice Requires="x15">
      <x15ac:absPath xmlns:x15ac="http://schemas.microsoft.com/office/spreadsheetml/2010/11/ac" url="C:\Users\80937586\AppData\Local\Temp\MicrosoftEdgeDownloads\2c5f0849-fe37-42b1-bdbf-179ab081b3d8\"/>
    </mc:Choice>
  </mc:AlternateContent>
  <xr:revisionPtr revIDLastSave="0" documentId="13_ncr:1_{D3B6A2A8-93A7-46A3-85A9-F4DC8028CC8A}" xr6:coauthVersionLast="47" xr6:coauthVersionMax="47" xr10:uidLastSave="{00000000-0000-0000-0000-000000000000}"/>
  <bookViews>
    <workbookView xWindow="900" yWindow="170" windowWidth="17820" windowHeight="10040" xr2:uid="{68E9D00B-8F24-42DB-BEDF-22C660D1D1D8}"/>
  </bookViews>
  <sheets>
    <sheet name="Waste Audit Form" sheetId="9" r:id="rId1"/>
    <sheet name="Instructions" sheetId="2" r:id="rId2"/>
    <sheet name="Exampl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9" l="1"/>
  <c r="G83" i="9"/>
  <c r="F83" i="9"/>
  <c r="E83" i="9"/>
  <c r="D83" i="9"/>
  <c r="K82" i="9"/>
  <c r="J82" i="9"/>
  <c r="I82" i="9"/>
  <c r="L82" i="9" s="1"/>
  <c r="M82" i="9" s="1"/>
  <c r="K81" i="9"/>
  <c r="J81" i="9"/>
  <c r="I81" i="9"/>
  <c r="K80" i="9"/>
  <c r="J80" i="9"/>
  <c r="I80" i="9"/>
  <c r="L80" i="9" s="1"/>
  <c r="M80" i="9" s="1"/>
  <c r="L79" i="9"/>
  <c r="M79" i="9" s="1"/>
  <c r="K79" i="9"/>
  <c r="J79" i="9"/>
  <c r="I79" i="9"/>
  <c r="H78" i="9"/>
  <c r="G78" i="9"/>
  <c r="F78" i="9"/>
  <c r="E78" i="9"/>
  <c r="D78" i="9"/>
  <c r="I78" i="9" s="1"/>
  <c r="K77" i="9"/>
  <c r="J77" i="9"/>
  <c r="I77" i="9"/>
  <c r="K76" i="9"/>
  <c r="J76" i="9"/>
  <c r="I76" i="9"/>
  <c r="L76" i="9" s="1"/>
  <c r="M76" i="9" s="1"/>
  <c r="L75" i="9"/>
  <c r="M75" i="9" s="1"/>
  <c r="K75" i="9"/>
  <c r="J75" i="9"/>
  <c r="I75" i="9"/>
  <c r="H74" i="9"/>
  <c r="G74" i="9"/>
  <c r="F74" i="9"/>
  <c r="E74" i="9"/>
  <c r="D74" i="9"/>
  <c r="I74" i="9" s="1"/>
  <c r="K73" i="9"/>
  <c r="J73" i="9"/>
  <c r="I73" i="9"/>
  <c r="K72" i="9"/>
  <c r="J72" i="9"/>
  <c r="I72" i="9"/>
  <c r="K71" i="9"/>
  <c r="J71" i="9"/>
  <c r="I71" i="9"/>
  <c r="J70" i="9"/>
  <c r="I70" i="9"/>
  <c r="L70" i="9" s="1"/>
  <c r="M70" i="9" s="1"/>
  <c r="J69" i="9"/>
  <c r="I69" i="9"/>
  <c r="K69" i="9" s="1"/>
  <c r="J68" i="9"/>
  <c r="I68" i="9"/>
  <c r="K68" i="9" s="1"/>
  <c r="J67" i="9"/>
  <c r="I67" i="9"/>
  <c r="J66" i="9"/>
  <c r="I66" i="9"/>
  <c r="K65" i="9"/>
  <c r="J65" i="9"/>
  <c r="I65" i="9"/>
  <c r="J64" i="9"/>
  <c r="I64" i="9"/>
  <c r="K64" i="9" s="1"/>
  <c r="K63" i="9"/>
  <c r="J63" i="9"/>
  <c r="I63" i="9"/>
  <c r="K62" i="9"/>
  <c r="J62" i="9"/>
  <c r="I62" i="9"/>
  <c r="K61" i="9"/>
  <c r="J61" i="9"/>
  <c r="L61" i="9" s="1"/>
  <c r="M61" i="9" s="1"/>
  <c r="I61" i="9"/>
  <c r="K60" i="9"/>
  <c r="J60" i="9"/>
  <c r="I60" i="9"/>
  <c r="K59" i="9"/>
  <c r="J59" i="9"/>
  <c r="I59" i="9"/>
  <c r="H58" i="9"/>
  <c r="G58" i="9"/>
  <c r="F58" i="9"/>
  <c r="E58" i="9"/>
  <c r="D58" i="9"/>
  <c r="K57" i="9"/>
  <c r="J57" i="9"/>
  <c r="I57" i="9"/>
  <c r="J56" i="9"/>
  <c r="I56" i="9"/>
  <c r="K56" i="9" s="1"/>
  <c r="J55" i="9"/>
  <c r="I55" i="9"/>
  <c r="H54" i="9"/>
  <c r="G54" i="9"/>
  <c r="F54" i="9"/>
  <c r="E54" i="9"/>
  <c r="D54" i="9"/>
  <c r="K53" i="9"/>
  <c r="J53" i="9"/>
  <c r="I53" i="9"/>
  <c r="K52" i="9"/>
  <c r="J52" i="9"/>
  <c r="I52" i="9"/>
  <c r="K51" i="9"/>
  <c r="J51" i="9"/>
  <c r="I51" i="9"/>
  <c r="J50" i="9"/>
  <c r="I50" i="9"/>
  <c r="J49" i="9"/>
  <c r="I49" i="9"/>
  <c r="K49" i="9" s="1"/>
  <c r="H48" i="9"/>
  <c r="G48" i="9"/>
  <c r="F48" i="9"/>
  <c r="E48" i="9"/>
  <c r="D48" i="9"/>
  <c r="K47" i="9"/>
  <c r="J47" i="9"/>
  <c r="I47" i="9"/>
  <c r="J46" i="9"/>
  <c r="I46" i="9"/>
  <c r="K45" i="9"/>
  <c r="J45" i="9"/>
  <c r="I45" i="9"/>
  <c r="H44" i="9"/>
  <c r="G44" i="9"/>
  <c r="F44" i="9"/>
  <c r="E44" i="9"/>
  <c r="D44" i="9"/>
  <c r="I44" i="9" s="1"/>
  <c r="K43" i="9"/>
  <c r="J43" i="9"/>
  <c r="I43" i="9"/>
  <c r="K42" i="9"/>
  <c r="J42" i="9"/>
  <c r="I42" i="9"/>
  <c r="L42" i="9" s="1"/>
  <c r="M42" i="9" s="1"/>
  <c r="K41" i="9"/>
  <c r="J41" i="9"/>
  <c r="I41" i="9"/>
  <c r="K40" i="9"/>
  <c r="J40" i="9"/>
  <c r="I40" i="9"/>
  <c r="J39" i="9"/>
  <c r="I39" i="9"/>
  <c r="K39" i="9" s="1"/>
  <c r="H38" i="9"/>
  <c r="G38" i="9"/>
  <c r="F38" i="9"/>
  <c r="E38" i="9"/>
  <c r="D38" i="9"/>
  <c r="K37" i="9"/>
  <c r="J37" i="9"/>
  <c r="I37" i="9"/>
  <c r="K36" i="9"/>
  <c r="J36" i="9"/>
  <c r="I36" i="9"/>
  <c r="K35" i="9"/>
  <c r="J35" i="9"/>
  <c r="I35" i="9"/>
  <c r="L35" i="9" s="1"/>
  <c r="M35" i="9" s="1"/>
  <c r="J34" i="9"/>
  <c r="I34" i="9"/>
  <c r="K33" i="9"/>
  <c r="J33" i="9"/>
  <c r="I33" i="9"/>
  <c r="K32" i="9"/>
  <c r="J32" i="9"/>
  <c r="I32" i="9"/>
  <c r="H31" i="9"/>
  <c r="G31" i="9"/>
  <c r="F31" i="9"/>
  <c r="E31" i="9"/>
  <c r="D31" i="9"/>
  <c r="K30" i="9"/>
  <c r="J30" i="9"/>
  <c r="I30" i="9"/>
  <c r="K29" i="9"/>
  <c r="J29" i="9"/>
  <c r="I29" i="9"/>
  <c r="K28" i="9"/>
  <c r="J28" i="9"/>
  <c r="I28" i="9"/>
  <c r="K27" i="9"/>
  <c r="J27" i="9"/>
  <c r="I27" i="9"/>
  <c r="J26" i="9"/>
  <c r="I26" i="9"/>
  <c r="K25" i="9"/>
  <c r="J25" i="9"/>
  <c r="I25" i="9"/>
  <c r="K24" i="9"/>
  <c r="J24" i="9"/>
  <c r="I24" i="9"/>
  <c r="J23" i="9"/>
  <c r="I23" i="9"/>
  <c r="K23" i="9" s="1"/>
  <c r="J22" i="9"/>
  <c r="I22" i="9"/>
  <c r="H21" i="9"/>
  <c r="G21" i="9"/>
  <c r="F21" i="9"/>
  <c r="E21" i="9"/>
  <c r="D21" i="9"/>
  <c r="K20" i="9"/>
  <c r="J20" i="9"/>
  <c r="I20" i="9"/>
  <c r="L20" i="9" s="1"/>
  <c r="M20" i="9" s="1"/>
  <c r="K19" i="9"/>
  <c r="J19" i="9"/>
  <c r="I19" i="9"/>
  <c r="J18" i="9"/>
  <c r="I18" i="9"/>
  <c r="K17" i="9"/>
  <c r="J17" i="9"/>
  <c r="I17" i="9"/>
  <c r="K16" i="9"/>
  <c r="J16" i="9"/>
  <c r="I16" i="9"/>
  <c r="J15" i="9"/>
  <c r="I15" i="9"/>
  <c r="K15" i="9" s="1"/>
  <c r="J14" i="9"/>
  <c r="I14" i="9"/>
  <c r="K13" i="9"/>
  <c r="J13" i="9"/>
  <c r="L13" i="9" s="1"/>
  <c r="I13" i="9"/>
  <c r="E74" i="4"/>
  <c r="E54" i="4"/>
  <c r="E44" i="4"/>
  <c r="E38" i="4"/>
  <c r="E31" i="4"/>
  <c r="E21" i="4"/>
  <c r="I52" i="4"/>
  <c r="K52" i="4"/>
  <c r="J52" i="4"/>
  <c r="L52" i="4" s="1"/>
  <c r="M52" i="4" s="1"/>
  <c r="L17" i="9" l="1"/>
  <c r="M17" i="9" s="1"/>
  <c r="E84" i="9"/>
  <c r="L33" i="9"/>
  <c r="M33" i="9" s="1"/>
  <c r="L29" i="9"/>
  <c r="M29" i="9" s="1"/>
  <c r="L65" i="9"/>
  <c r="M65" i="9" s="1"/>
  <c r="L72" i="9"/>
  <c r="M72" i="9" s="1"/>
  <c r="L37" i="9"/>
  <c r="M37" i="9" s="1"/>
  <c r="L47" i="9"/>
  <c r="M47" i="9" s="1"/>
  <c r="L69" i="9"/>
  <c r="M69" i="9" s="1"/>
  <c r="L16" i="9"/>
  <c r="M16" i="9" s="1"/>
  <c r="L32" i="9"/>
  <c r="M32" i="9" s="1"/>
  <c r="L40" i="9"/>
  <c r="M40" i="9" s="1"/>
  <c r="L43" i="9"/>
  <c r="M43" i="9" s="1"/>
  <c r="L73" i="9"/>
  <c r="M73" i="9" s="1"/>
  <c r="J78" i="9"/>
  <c r="L78" i="9" s="1"/>
  <c r="M78" i="9" s="1"/>
  <c r="L77" i="9"/>
  <c r="M77" i="9" s="1"/>
  <c r="J83" i="9"/>
  <c r="L81" i="9"/>
  <c r="M81" i="9" s="1"/>
  <c r="L57" i="9"/>
  <c r="M57" i="9" s="1"/>
  <c r="L71" i="9"/>
  <c r="M71" i="9" s="1"/>
  <c r="L67" i="9"/>
  <c r="M67" i="9" s="1"/>
  <c r="L63" i="9"/>
  <c r="M63" i="9" s="1"/>
  <c r="L62" i="9"/>
  <c r="M62" i="9" s="1"/>
  <c r="L59" i="9"/>
  <c r="M59" i="9" s="1"/>
  <c r="J58" i="9"/>
  <c r="L55" i="9"/>
  <c r="M55" i="9" s="1"/>
  <c r="L52" i="9"/>
  <c r="M52" i="9" s="1"/>
  <c r="J54" i="9"/>
  <c r="L51" i="9"/>
  <c r="M51" i="9" s="1"/>
  <c r="L46" i="9"/>
  <c r="M46" i="9" s="1"/>
  <c r="L36" i="9"/>
  <c r="M36" i="9" s="1"/>
  <c r="L34" i="9"/>
  <c r="M34" i="9" s="1"/>
  <c r="L28" i="9"/>
  <c r="M28" i="9" s="1"/>
  <c r="L27" i="9"/>
  <c r="M27" i="9" s="1"/>
  <c r="L24" i="9"/>
  <c r="M24" i="9" s="1"/>
  <c r="L19" i="9"/>
  <c r="M19" i="9" s="1"/>
  <c r="L18" i="9"/>
  <c r="M18" i="9" s="1"/>
  <c r="L14" i="9"/>
  <c r="M14" i="9" s="1"/>
  <c r="F84" i="9"/>
  <c r="L39" i="9"/>
  <c r="M39" i="9" s="1"/>
  <c r="K55" i="9"/>
  <c r="I58" i="9"/>
  <c r="L66" i="9"/>
  <c r="M66" i="9" s="1"/>
  <c r="K67" i="9"/>
  <c r="I38" i="9"/>
  <c r="L45" i="9"/>
  <c r="M45" i="9" s="1"/>
  <c r="I48" i="9"/>
  <c r="L50" i="9"/>
  <c r="M50" i="9" s="1"/>
  <c r="I54" i="9"/>
  <c r="L54" i="9" s="1"/>
  <c r="M54" i="9" s="1"/>
  <c r="L60" i="9"/>
  <c r="M60" i="9" s="1"/>
  <c r="J38" i="9"/>
  <c r="J44" i="9"/>
  <c r="L44" i="9" s="1"/>
  <c r="M44" i="9" s="1"/>
  <c r="L53" i="9"/>
  <c r="M53" i="9" s="1"/>
  <c r="L56" i="9"/>
  <c r="M56" i="9" s="1"/>
  <c r="J74" i="9"/>
  <c r="L74" i="9" s="1"/>
  <c r="M74" i="9" s="1"/>
  <c r="L64" i="9"/>
  <c r="M64" i="9" s="1"/>
  <c r="L68" i="9"/>
  <c r="M68" i="9" s="1"/>
  <c r="L22" i="9"/>
  <c r="M22" i="9" s="1"/>
  <c r="L23" i="9"/>
  <c r="M23" i="9" s="1"/>
  <c r="L26" i="9"/>
  <c r="M26" i="9" s="1"/>
  <c r="I31" i="9"/>
  <c r="J31" i="9"/>
  <c r="L30" i="9"/>
  <c r="M30" i="9" s="1"/>
  <c r="L25" i="9"/>
  <c r="M25" i="9" s="1"/>
  <c r="I21" i="9"/>
  <c r="L15" i="9"/>
  <c r="M15" i="9" s="1"/>
  <c r="G84" i="9"/>
  <c r="D84" i="9"/>
  <c r="H84" i="9"/>
  <c r="M13" i="9"/>
  <c r="L21" i="9"/>
  <c r="M21" i="9" s="1"/>
  <c r="J48" i="9"/>
  <c r="J21" i="9"/>
  <c r="K18" i="9"/>
  <c r="K22" i="9"/>
  <c r="K26" i="9"/>
  <c r="K34" i="9"/>
  <c r="L41" i="9"/>
  <c r="M41" i="9" s="1"/>
  <c r="K46" i="9"/>
  <c r="L49" i="9"/>
  <c r="M49" i="9" s="1"/>
  <c r="K50" i="9"/>
  <c r="K66" i="9"/>
  <c r="K70" i="9"/>
  <c r="I83" i="9"/>
  <c r="K14" i="9"/>
  <c r="L20" i="4"/>
  <c r="H54" i="4"/>
  <c r="K19" i="4"/>
  <c r="K20" i="4"/>
  <c r="K24" i="4"/>
  <c r="K25" i="4"/>
  <c r="K27" i="4"/>
  <c r="K28" i="4"/>
  <c r="K29" i="4"/>
  <c r="K30" i="4"/>
  <c r="K35" i="4"/>
  <c r="K36" i="4"/>
  <c r="K37" i="4"/>
  <c r="K41" i="4"/>
  <c r="K42" i="4"/>
  <c r="K43" i="4"/>
  <c r="K47" i="4"/>
  <c r="K51" i="4"/>
  <c r="K53" i="4"/>
  <c r="K57" i="4"/>
  <c r="K60" i="4"/>
  <c r="K62" i="4"/>
  <c r="K63" i="4"/>
  <c r="K73" i="4"/>
  <c r="K75" i="4"/>
  <c r="K76" i="4"/>
  <c r="K77" i="4"/>
  <c r="K79" i="4"/>
  <c r="K80" i="4"/>
  <c r="K81" i="4"/>
  <c r="K82" i="4"/>
  <c r="J22" i="4"/>
  <c r="J23" i="4"/>
  <c r="J24" i="4"/>
  <c r="J25" i="4"/>
  <c r="J26" i="4"/>
  <c r="J27" i="4"/>
  <c r="J28" i="4"/>
  <c r="J29" i="4"/>
  <c r="J30" i="4"/>
  <c r="J32" i="4"/>
  <c r="J33" i="4"/>
  <c r="J34" i="4"/>
  <c r="J35" i="4"/>
  <c r="J36" i="4"/>
  <c r="J37" i="4"/>
  <c r="J39" i="4"/>
  <c r="J40" i="4"/>
  <c r="J41" i="4"/>
  <c r="J42" i="4"/>
  <c r="J43" i="4"/>
  <c r="J45" i="4"/>
  <c r="J46" i="4"/>
  <c r="J47" i="4"/>
  <c r="J49" i="4"/>
  <c r="J50" i="4"/>
  <c r="J51" i="4"/>
  <c r="J53" i="4"/>
  <c r="J55" i="4"/>
  <c r="J56" i="4"/>
  <c r="J57" i="4"/>
  <c r="J59" i="4"/>
  <c r="J60" i="4"/>
  <c r="J61" i="4"/>
  <c r="J62" i="4"/>
  <c r="J63" i="4"/>
  <c r="J64" i="4"/>
  <c r="J65" i="4"/>
  <c r="J66" i="4"/>
  <c r="J67" i="4"/>
  <c r="J68" i="4"/>
  <c r="J69" i="4"/>
  <c r="J70" i="4"/>
  <c r="J71" i="4"/>
  <c r="J72" i="4"/>
  <c r="J73" i="4"/>
  <c r="J75" i="4"/>
  <c r="J76" i="4"/>
  <c r="J77" i="4"/>
  <c r="J79" i="4"/>
  <c r="J80" i="4"/>
  <c r="J81" i="4"/>
  <c r="J82" i="4"/>
  <c r="J13" i="4"/>
  <c r="J14" i="4"/>
  <c r="J15" i="4"/>
  <c r="J16" i="4"/>
  <c r="J17" i="4"/>
  <c r="J18" i="4"/>
  <c r="J19" i="4"/>
  <c r="J20" i="4"/>
  <c r="G83" i="4"/>
  <c r="G78" i="4"/>
  <c r="G74" i="4"/>
  <c r="G58" i="4"/>
  <c r="G54" i="4"/>
  <c r="G48" i="4"/>
  <c r="G44" i="4"/>
  <c r="G38" i="4"/>
  <c r="G31" i="4"/>
  <c r="I14" i="4"/>
  <c r="K14" i="4" s="1"/>
  <c r="I15" i="4"/>
  <c r="K15" i="4" s="1"/>
  <c r="I16" i="4"/>
  <c r="K16" i="4" s="1"/>
  <c r="I17" i="4"/>
  <c r="K17" i="4" s="1"/>
  <c r="I18" i="4"/>
  <c r="K18" i="4" s="1"/>
  <c r="I19" i="4"/>
  <c r="I20" i="4"/>
  <c r="G21" i="4"/>
  <c r="J48" i="4" l="1"/>
  <c r="J83" i="4"/>
  <c r="L58" i="9"/>
  <c r="M58" i="9" s="1"/>
  <c r="J78" i="4"/>
  <c r="L48" i="9"/>
  <c r="M48" i="9" s="1"/>
  <c r="G84" i="4"/>
  <c r="L31" i="9"/>
  <c r="M31" i="9" s="1"/>
  <c r="J84" i="9"/>
  <c r="L38" i="9"/>
  <c r="M38" i="9" s="1"/>
  <c r="I84" i="9"/>
  <c r="L83" i="9"/>
  <c r="J44" i="4"/>
  <c r="J21" i="4"/>
  <c r="J31" i="4"/>
  <c r="J74" i="4"/>
  <c r="J54" i="4"/>
  <c r="J38" i="4"/>
  <c r="J58" i="4"/>
  <c r="I72" i="4"/>
  <c r="K72" i="4" s="1"/>
  <c r="I71" i="4"/>
  <c r="K71" i="4" s="1"/>
  <c r="J84" i="4" l="1"/>
  <c r="L84" i="9"/>
  <c r="M84" i="9" s="1"/>
  <c r="M83" i="9"/>
  <c r="E85" i="9"/>
  <c r="G85" i="9"/>
  <c r="F85" i="9"/>
  <c r="D85" i="9"/>
  <c r="H85" i="9"/>
  <c r="L71" i="4"/>
  <c r="M71" i="4" s="1"/>
  <c r="L72" i="4"/>
  <c r="M72" i="4" s="1"/>
  <c r="H83" i="4"/>
  <c r="F83" i="4"/>
  <c r="E83" i="4"/>
  <c r="D83" i="4"/>
  <c r="I82" i="4"/>
  <c r="L82" i="4" s="1"/>
  <c r="M82" i="4" s="1"/>
  <c r="I81" i="4"/>
  <c r="L80" i="4"/>
  <c r="M80" i="4" s="1"/>
  <c r="I80" i="4"/>
  <c r="I79" i="4"/>
  <c r="L79" i="4" s="1"/>
  <c r="M79" i="4" s="1"/>
  <c r="H78" i="4"/>
  <c r="F78" i="4"/>
  <c r="E78" i="4"/>
  <c r="D78" i="4"/>
  <c r="I78" i="4" s="1"/>
  <c r="L78" i="4" s="1"/>
  <c r="M78" i="4" s="1"/>
  <c r="I77" i="4"/>
  <c r="I76" i="4"/>
  <c r="I75" i="4"/>
  <c r="H74" i="4"/>
  <c r="F74" i="4"/>
  <c r="D74" i="4"/>
  <c r="I73" i="4"/>
  <c r="L73" i="4" s="1"/>
  <c r="M73" i="4" s="1"/>
  <c r="I70" i="4"/>
  <c r="K70" i="4" s="1"/>
  <c r="I69" i="4"/>
  <c r="K69" i="4" s="1"/>
  <c r="I68" i="4"/>
  <c r="K68" i="4" s="1"/>
  <c r="I67" i="4"/>
  <c r="K67" i="4" s="1"/>
  <c r="I66" i="4"/>
  <c r="K66" i="4" s="1"/>
  <c r="I65" i="4"/>
  <c r="K65" i="4" s="1"/>
  <c r="I64" i="4"/>
  <c r="K64" i="4" s="1"/>
  <c r="I63" i="4"/>
  <c r="I62" i="4"/>
  <c r="I61" i="4"/>
  <c r="K61" i="4" s="1"/>
  <c r="I60" i="4"/>
  <c r="I59" i="4"/>
  <c r="K59" i="4" s="1"/>
  <c r="H58" i="4"/>
  <c r="F58" i="4"/>
  <c r="E58" i="4"/>
  <c r="D58" i="4"/>
  <c r="I57" i="4"/>
  <c r="I56" i="4"/>
  <c r="K56" i="4" s="1"/>
  <c r="I55" i="4"/>
  <c r="K55" i="4" s="1"/>
  <c r="F54" i="4"/>
  <c r="D54" i="4"/>
  <c r="I53" i="4"/>
  <c r="I51" i="4"/>
  <c r="I50" i="4"/>
  <c r="K50" i="4" s="1"/>
  <c r="I49" i="4"/>
  <c r="K49" i="4" s="1"/>
  <c r="H48" i="4"/>
  <c r="F48" i="4"/>
  <c r="E48" i="4"/>
  <c r="D48" i="4"/>
  <c r="I47" i="4"/>
  <c r="I46" i="4"/>
  <c r="K46" i="4" s="1"/>
  <c r="I45" i="4"/>
  <c r="K45" i="4" s="1"/>
  <c r="H44" i="4"/>
  <c r="F44" i="4"/>
  <c r="D44" i="4"/>
  <c r="I43" i="4"/>
  <c r="I42" i="4"/>
  <c r="I41" i="4"/>
  <c r="I40" i="4"/>
  <c r="K40" i="4" s="1"/>
  <c r="I39" i="4"/>
  <c r="K39" i="4" s="1"/>
  <c r="H38" i="4"/>
  <c r="F38" i="4"/>
  <c r="D38" i="4"/>
  <c r="I37" i="4"/>
  <c r="I36" i="4"/>
  <c r="I35" i="4"/>
  <c r="I34" i="4"/>
  <c r="K34" i="4" s="1"/>
  <c r="I33" i="4"/>
  <c r="K33" i="4" s="1"/>
  <c r="I32" i="4"/>
  <c r="K32" i="4" s="1"/>
  <c r="H31" i="4"/>
  <c r="F31" i="4"/>
  <c r="D31" i="4"/>
  <c r="I30" i="4"/>
  <c r="I29" i="4"/>
  <c r="I28" i="4"/>
  <c r="I27" i="4"/>
  <c r="I26" i="4"/>
  <c r="K26" i="4" s="1"/>
  <c r="I25" i="4"/>
  <c r="I24" i="4"/>
  <c r="I23" i="4"/>
  <c r="K23" i="4" s="1"/>
  <c r="I22" i="4"/>
  <c r="K22" i="4" s="1"/>
  <c r="H21" i="4"/>
  <c r="F21" i="4"/>
  <c r="D21" i="4"/>
  <c r="I13" i="4"/>
  <c r="K13" i="4" s="1"/>
  <c r="D84" i="4" l="1"/>
  <c r="F84" i="4"/>
  <c r="H84" i="4"/>
  <c r="E84" i="4"/>
  <c r="L68" i="4"/>
  <c r="M68" i="4" s="1"/>
  <c r="L49" i="4"/>
  <c r="M49" i="4" s="1"/>
  <c r="L47" i="4"/>
  <c r="M47" i="4" s="1"/>
  <c r="L43" i="4"/>
  <c r="M43" i="4" s="1"/>
  <c r="I48" i="4"/>
  <c r="L48" i="4" s="1"/>
  <c r="M48" i="4" s="1"/>
  <c r="L81" i="4"/>
  <c r="M81" i="4" s="1"/>
  <c r="L69" i="4"/>
  <c r="M69" i="4" s="1"/>
  <c r="L28" i="4"/>
  <c r="M28" i="4" s="1"/>
  <c r="L40" i="4"/>
  <c r="M40" i="4" s="1"/>
  <c r="L64" i="4"/>
  <c r="M64" i="4" s="1"/>
  <c r="L61" i="4"/>
  <c r="M61" i="4" s="1"/>
  <c r="L15" i="4"/>
  <c r="M15" i="4" s="1"/>
  <c r="M20" i="4"/>
  <c r="L24" i="4"/>
  <c r="M24" i="4" s="1"/>
  <c r="L30" i="4"/>
  <c r="M30" i="4" s="1"/>
  <c r="L41" i="4"/>
  <c r="M41" i="4" s="1"/>
  <c r="L51" i="4"/>
  <c r="M51" i="4" s="1"/>
  <c r="L59" i="4"/>
  <c r="M59" i="4" s="1"/>
  <c r="L62" i="4"/>
  <c r="M62" i="4" s="1"/>
  <c r="L63" i="4"/>
  <c r="M63" i="4" s="1"/>
  <c r="L66" i="4"/>
  <c r="M66" i="4" s="1"/>
  <c r="L75" i="4"/>
  <c r="M75" i="4" s="1"/>
  <c r="L23" i="4"/>
  <c r="M23" i="4" s="1"/>
  <c r="L27" i="4"/>
  <c r="M27" i="4" s="1"/>
  <c r="I31" i="4"/>
  <c r="L31" i="4" s="1"/>
  <c r="M31" i="4" s="1"/>
  <c r="L39" i="4"/>
  <c r="M39" i="4" s="1"/>
  <c r="L42" i="4"/>
  <c r="M42" i="4" s="1"/>
  <c r="L67" i="4"/>
  <c r="M67" i="4" s="1"/>
  <c r="I74" i="4"/>
  <c r="L74" i="4" s="1"/>
  <c r="M74" i="4" s="1"/>
  <c r="L77" i="4"/>
  <c r="M77" i="4" s="1"/>
  <c r="I54" i="4"/>
  <c r="L54" i="4" s="1"/>
  <c r="M54" i="4" s="1"/>
  <c r="I58" i="4"/>
  <c r="L58" i="4" s="1"/>
  <c r="M58" i="4" s="1"/>
  <c r="I38" i="4"/>
  <c r="L38" i="4" s="1"/>
  <c r="M38" i="4" s="1"/>
  <c r="I44" i="4"/>
  <c r="L44" i="4" s="1"/>
  <c r="M44" i="4" s="1"/>
  <c r="L46" i="4"/>
  <c r="M46" i="4" s="1"/>
  <c r="L53" i="4"/>
  <c r="M53" i="4" s="1"/>
  <c r="L60" i="4"/>
  <c r="M60" i="4" s="1"/>
  <c r="L35" i="4"/>
  <c r="M35" i="4" s="1"/>
  <c r="L55" i="4"/>
  <c r="M55" i="4" s="1"/>
  <c r="L65" i="4"/>
  <c r="M65" i="4" s="1"/>
  <c r="L70" i="4"/>
  <c r="M70" i="4" s="1"/>
  <c r="L32" i="4"/>
  <c r="M32" i="4" s="1"/>
  <c r="L36" i="4"/>
  <c r="M36" i="4" s="1"/>
  <c r="L45" i="4"/>
  <c r="M45" i="4" s="1"/>
  <c r="L56" i="4"/>
  <c r="M56" i="4" s="1"/>
  <c r="L34" i="4"/>
  <c r="M34" i="4" s="1"/>
  <c r="L37" i="4"/>
  <c r="M37" i="4" s="1"/>
  <c r="L50" i="4"/>
  <c r="M50" i="4" s="1"/>
  <c r="L57" i="4"/>
  <c r="M57" i="4" s="1"/>
  <c r="L76" i="4"/>
  <c r="M76" i="4" s="1"/>
  <c r="L33" i="4"/>
  <c r="M33" i="4" s="1"/>
  <c r="L29" i="4"/>
  <c r="M29" i="4" s="1"/>
  <c r="L26" i="4"/>
  <c r="M26" i="4" s="1"/>
  <c r="L25" i="4"/>
  <c r="M25" i="4" s="1"/>
  <c r="L22" i="4"/>
  <c r="M22" i="4" s="1"/>
  <c r="L19" i="4"/>
  <c r="M19" i="4" s="1"/>
  <c r="L18" i="4"/>
  <c r="M18" i="4" s="1"/>
  <c r="L17" i="4"/>
  <c r="M17" i="4" s="1"/>
  <c r="L16" i="4"/>
  <c r="M16" i="4" s="1"/>
  <c r="L14" i="4"/>
  <c r="M14" i="4" s="1"/>
  <c r="I21" i="4"/>
  <c r="L13" i="4"/>
  <c r="I83" i="4"/>
  <c r="L21" i="4" l="1"/>
  <c r="M21" i="4" s="1"/>
  <c r="M13" i="4"/>
  <c r="L83" i="4"/>
  <c r="I84" i="4"/>
  <c r="G85" i="4" s="1"/>
  <c r="D85" i="4" l="1"/>
  <c r="F85" i="4"/>
  <c r="E85" i="4"/>
  <c r="H85" i="4"/>
  <c r="M83" i="4"/>
  <c r="L84" i="4"/>
  <c r="M84" i="4" s="1"/>
</calcChain>
</file>

<file path=xl/sharedStrings.xml><?xml version="1.0" encoding="utf-8"?>
<sst xmlns="http://schemas.openxmlformats.org/spreadsheetml/2006/main" count="318" uniqueCount="127">
  <si>
    <r>
      <t xml:space="preserve">                       Recycle Rally Waste Audit Form
                      </t>
    </r>
    <r>
      <rPr>
        <b/>
        <sz val="12"/>
        <color theme="1"/>
        <rFont val="Arial"/>
        <family val="2"/>
      </rPr>
      <t>Organized by Material Type</t>
    </r>
  </si>
  <si>
    <t>School Name:</t>
  </si>
  <si>
    <t>Test School</t>
  </si>
  <si>
    <t>Reminder: Fill in the white cells only!</t>
  </si>
  <si>
    <t>Date:</t>
  </si>
  <si>
    <t>Zone(s) Auditing:</t>
  </si>
  <si>
    <t xml:space="preserve">Are you auditing your entire school, a classroom, or your cafeteria? </t>
  </si>
  <si>
    <t>Unit of Measurement:</t>
  </si>
  <si>
    <t>lbs.</t>
  </si>
  <si>
    <t>Sub-Category</t>
  </si>
  <si>
    <t>Belongs In</t>
  </si>
  <si>
    <t>Landfill Containers</t>
  </si>
  <si>
    <t>Recycling Bins</t>
  </si>
  <si>
    <t>Compost Bins</t>
  </si>
  <si>
    <t>Other Receptacles Designated for Reuse</t>
  </si>
  <si>
    <t>You may evaluate one, some, or all of the categories below and you may define them as best fits your school and local recycling service provisders' needs.</t>
  </si>
  <si>
    <t>You may simplify this column by deleting or consolidating rows, or you may capture greater detail by adding rows.</t>
  </si>
  <si>
    <t>Enter the quantity of each subcategory item found in trash cans or "landfill-bound" waste stream.</t>
  </si>
  <si>
    <t>Enter the quantity of each subcategory item found in compost bins.</t>
  </si>
  <si>
    <t>Amount of Material Found in Different Container Types</t>
  </si>
  <si>
    <t>Total Materials</t>
  </si>
  <si>
    <t>This will automatically sum up the total amount of each subcategory material that was found in all container types combined.</t>
  </si>
  <si>
    <t>This will automatically sum up the amount of each type of material found in the bin that it belongs in.</t>
  </si>
  <si>
    <t>This will automatically calculate the amount of each material that was placed in the correct type of non-landfill container.</t>
  </si>
  <si>
    <t>This will automatically sum up the amount of each material found in the bin that it doesn't belong in, or the amount that shows up as "contamination."</t>
  </si>
  <si>
    <t>This will automatically calculate the % of each material appearing in the wrong bins.</t>
  </si>
  <si>
    <t>Landfill Diversion Rate (%)</t>
  </si>
  <si>
    <t>Contamination Rate (%)</t>
  </si>
  <si>
    <t>Quantity in Correct Bin</t>
  </si>
  <si>
    <t>Quantity in Wrong Bin</t>
  </si>
  <si>
    <t>Newsprint</t>
  </si>
  <si>
    <t>Card stock</t>
  </si>
  <si>
    <t>Paper</t>
  </si>
  <si>
    <t>Add other paper items if applicable</t>
  </si>
  <si>
    <t>Plastics</t>
  </si>
  <si>
    <t>#1 - PETE</t>
  </si>
  <si>
    <t>#2 - HDPE</t>
  </si>
  <si>
    <t>#3 - PVC</t>
  </si>
  <si>
    <t>#4 - LDPE</t>
  </si>
  <si>
    <t>#5 - PP</t>
  </si>
  <si>
    <t>#6 - PS</t>
  </si>
  <si>
    <t>#7 - Other</t>
  </si>
  <si>
    <t>Non-labeled plastics</t>
  </si>
  <si>
    <t>Add other plastic items if applicable</t>
  </si>
  <si>
    <t>Metals</t>
  </si>
  <si>
    <t>Aluminum</t>
  </si>
  <si>
    <t>Steel</t>
  </si>
  <si>
    <t>Tin</t>
  </si>
  <si>
    <t>Aerosols</t>
  </si>
  <si>
    <t>Industrial / Scrap</t>
  </si>
  <si>
    <t>Add other metals if applicable</t>
  </si>
  <si>
    <t>Glass</t>
  </si>
  <si>
    <t>Clear glass</t>
  </si>
  <si>
    <t>Colored glass</t>
  </si>
  <si>
    <t>Other glass items</t>
  </si>
  <si>
    <t>Broken glass</t>
  </si>
  <si>
    <t>Add other glass items if applicable</t>
  </si>
  <si>
    <t>Electronics</t>
  </si>
  <si>
    <t>Add other specific electronics items if applicable</t>
  </si>
  <si>
    <t>Compostables / Organics</t>
  </si>
  <si>
    <t>Add other compostable / organic materials if applicable</t>
  </si>
  <si>
    <t>Reusable Supplies</t>
  </si>
  <si>
    <t>Packing Peanuts</t>
  </si>
  <si>
    <t>Bubble Wrap</t>
  </si>
  <si>
    <t>Add other reusable supplies if applicable</t>
  </si>
  <si>
    <t>Crayons</t>
  </si>
  <si>
    <t>Binders / Notebooks</t>
  </si>
  <si>
    <t>Toys</t>
  </si>
  <si>
    <t>Ink Pens</t>
  </si>
  <si>
    <t>Pencils</t>
  </si>
  <si>
    <t>Drink pouches</t>
  </si>
  <si>
    <t>Sporting Equipment</t>
  </si>
  <si>
    <t>Shoes</t>
  </si>
  <si>
    <t>Backpacks</t>
  </si>
  <si>
    <t>Clothing</t>
  </si>
  <si>
    <t>Coffee capsules</t>
  </si>
  <si>
    <t xml:space="preserve">Inkjet / printer toner cartridges </t>
  </si>
  <si>
    <t>Hazardous Materials</t>
  </si>
  <si>
    <t>Fluids</t>
  </si>
  <si>
    <t>Solids</t>
  </si>
  <si>
    <t>Add other hazardous materials if applicable</t>
  </si>
  <si>
    <t>Other</t>
  </si>
  <si>
    <t>Building materials</t>
  </si>
  <si>
    <t>Contaminated recyclables</t>
  </si>
  <si>
    <t>Bathroom waste</t>
  </si>
  <si>
    <t>Add other items if applicable</t>
  </si>
  <si>
    <t>Office paper</t>
  </si>
  <si>
    <t>Glossy</t>
  </si>
  <si>
    <t>Beverage Cartons (wax or plastic-coated)</t>
  </si>
  <si>
    <t>Drink boxes (plastic-coated)</t>
  </si>
  <si>
    <t>TOTAL - PAPER</t>
  </si>
  <si>
    <t>TOTAL - PLASTICS</t>
  </si>
  <si>
    <t>TOTAL - METALS</t>
  </si>
  <si>
    <t>TOTAL - GLASS</t>
  </si>
  <si>
    <t>TOTAL - ELECTRONICS</t>
  </si>
  <si>
    <t>TOTAL - COMPOSTABLES / ORGANICS</t>
  </si>
  <si>
    <t>TOTAL - REUSABLE SUPPLIES</t>
  </si>
  <si>
    <t>TOTAL - HAZARDOUS MATERIALS</t>
  </si>
  <si>
    <t>TOTAL - OTHER MATERIALS</t>
  </si>
  <si>
    <t>N/A</t>
  </si>
  <si>
    <t>Multi-layer plastic bags (chip bags, granola bar wrappers, etc.)</t>
  </si>
  <si>
    <t>Material Category</t>
  </si>
  <si>
    <t>Total Materials Audited</t>
  </si>
  <si>
    <t>Plastic shopping bags</t>
  </si>
  <si>
    <t>Valuable for Reuse</t>
  </si>
  <si>
    <t>Recyclable</t>
  </si>
  <si>
    <t>Entire School</t>
  </si>
  <si>
    <t>Auto-Calculated (Do Not Fill): Totals, Contamination Rates, and Diversion Rates</t>
  </si>
  <si>
    <t>Specify whether you are weighing the materials (lbs.) or counting them (# of bins, # of materials/units). Use the same unit of measurement across all material types.</t>
  </si>
  <si>
    <t>Enter the quantity of each subcategory item found in recycling bins for municpally accepted items.</t>
  </si>
  <si>
    <r>
      <rPr>
        <b/>
        <i/>
        <sz val="9"/>
        <color theme="1"/>
        <rFont val="Arial"/>
        <family val="2"/>
      </rPr>
      <t>DO NOT LEAVE BLANK.</t>
    </r>
    <r>
      <rPr>
        <i/>
        <sz val="9"/>
        <color theme="1"/>
        <rFont val="Arial"/>
        <family val="2"/>
      </rPr>
      <t xml:space="preserve">
List which bin these items should belong in. This field  is required for analysis.</t>
    </r>
  </si>
  <si>
    <t>Other Receptacles Designated for Recycling</t>
  </si>
  <si>
    <t>Enter the quantity of each subcategory item found in other collection receptacles designated for reuse, such as materials accepted by charities.</t>
  </si>
  <si>
    <t>Other Receptacles - Reuse</t>
  </si>
  <si>
    <t>Other Receptacles - Recycling</t>
  </si>
  <si>
    <t>Food scraps</t>
  </si>
  <si>
    <t>Yard waste</t>
  </si>
  <si>
    <t>Compostable Food Containers/Utensils</t>
  </si>
  <si>
    <t>Napkins/Tissues</t>
  </si>
  <si>
    <t>Cardboard Boxes/Shipping Containers</t>
  </si>
  <si>
    <t>Enter the quantity of each subcategory item found in other collection receptacles designated for  recycling, such as for store drop-off or collection programs for typically non-recyclable items.</t>
  </si>
  <si>
    <t>Items that may be accepted by charities, retail stores, or sponsored collection programs for reuse or recycling</t>
  </si>
  <si>
    <t>Percentage of total materials currently placed in containers marked for landfill, municipal recycling, compost, reuse, and recycling through alternative recycling programs</t>
  </si>
  <si>
    <t>Add other alternatively recyclable or reusable items if applicable</t>
  </si>
  <si>
    <t>TOTAL - ALTERNATIVELY RECYCLABLE/REUSABLE ITEMS</t>
  </si>
  <si>
    <t>[AUTO-CALCULATED] Percentage of total materials currently placed in containers marked for landfill, municipal recycling, compost, reuse, and recycling through alternative recycling programs</t>
  </si>
  <si>
    <r>
      <t>Hello! We're so excited that you're taking the time to conduct a waste audit.
While it</t>
    </r>
    <r>
      <rPr>
        <i/>
        <sz val="11"/>
        <color theme="1"/>
        <rFont val="Arial"/>
        <family val="2"/>
      </rPr>
      <t xml:space="preserve"> can</t>
    </r>
    <r>
      <rPr>
        <sz val="11"/>
        <color theme="1"/>
        <rFont val="Arial"/>
        <family val="2"/>
      </rPr>
      <t xml:space="preserve"> get a little messy (literally), conducting a waste audit is an invaluable experience. Not only does it give you insight into the impact of your waste, but it also identifies areas for improvement. 
</t>
    </r>
    <r>
      <rPr>
        <b/>
        <u/>
        <sz val="14"/>
        <color theme="1"/>
        <rFont val="Arial"/>
        <family val="2"/>
      </rPr>
      <t xml:space="preserve">MATERIALS NEEDED
</t>
    </r>
    <r>
      <rPr>
        <sz val="11"/>
        <color theme="1"/>
        <rFont val="Arial"/>
        <family val="2"/>
      </rPr>
      <t xml:space="preserve">
1) Laptop or computer to complete the Waste Audit Form. If you're completing this form after your audit is complete, grab a notebook and pen and be sure to take note of the required fields in the spreadsheet.
2) Large tarp or clear surface in a well-ventilated area.
3) Protective gear: thick gloves, protective eyewear, and masks
4) Hand scale if you are weighing the materials (recommended)
</t>
    </r>
    <r>
      <rPr>
        <b/>
        <sz val="11"/>
        <color theme="1"/>
        <rFont val="Arial"/>
        <family val="2"/>
      </rPr>
      <t xml:space="preserve">
</t>
    </r>
    <r>
      <rPr>
        <b/>
        <u/>
        <sz val="14"/>
        <color theme="1"/>
        <rFont val="Arial"/>
        <family val="2"/>
      </rPr>
      <t>INSTRUCTIONS</t>
    </r>
    <r>
      <rPr>
        <b/>
        <sz val="11"/>
        <color theme="1"/>
        <rFont val="Arial"/>
        <family val="2"/>
      </rPr>
      <t xml:space="preserve">
</t>
    </r>
    <r>
      <rPr>
        <sz val="11"/>
        <color theme="1"/>
        <rFont val="Arial"/>
        <family val="2"/>
      </rPr>
      <t xml:space="preserve">
</t>
    </r>
    <r>
      <rPr>
        <b/>
        <sz val="11"/>
        <color theme="1"/>
        <rFont val="Arial"/>
        <family val="2"/>
      </rPr>
      <t xml:space="preserve">1) </t>
    </r>
    <r>
      <rPr>
        <sz val="11"/>
        <color theme="1"/>
        <rFont val="Arial"/>
        <family val="2"/>
      </rPr>
      <t xml:space="preserve">Identify the room(s) for which you will conduct your waste audit. Although it's best to complete the audit for your entire school, we understand that it's a big project that can be completed over many days. Perhaps you can try one location first, such as a cafeteria or classroom, and then try conducting a school-wide waste audit at another time.
</t>
    </r>
    <r>
      <rPr>
        <b/>
        <sz val="11"/>
        <color theme="1"/>
        <rFont val="Arial"/>
        <family val="2"/>
      </rPr>
      <t xml:space="preserve">2) </t>
    </r>
    <r>
      <rPr>
        <sz val="11"/>
        <color theme="1"/>
        <rFont val="Arial"/>
        <family val="2"/>
      </rPr>
      <t xml:space="preserve">Identify your unit of measure. Will you be weighing the materials (lbs.) or will you be counting them (# of materials, # of bins)? You'll need to keep this unit of measurement consistent throughout your waste audit. 
</t>
    </r>
    <r>
      <rPr>
        <b/>
        <sz val="11"/>
        <color theme="1"/>
        <rFont val="Arial"/>
        <family val="2"/>
      </rPr>
      <t>3)</t>
    </r>
    <r>
      <rPr>
        <sz val="11"/>
        <color theme="1"/>
        <rFont val="Arial"/>
        <family val="2"/>
      </rPr>
      <t xml:space="preserve"> On the next tab of this spreadsheet (labeled "Waste Audit Form"), you'll need to </t>
    </r>
    <r>
      <rPr>
        <b/>
        <sz val="11"/>
        <color theme="1"/>
        <rFont val="Arial"/>
        <family val="2"/>
      </rPr>
      <t>fill in the cells with a white background only</t>
    </r>
    <r>
      <rPr>
        <sz val="11"/>
        <color theme="1"/>
        <rFont val="Arial"/>
        <family val="2"/>
      </rPr>
      <t>. All instructions are</t>
    </r>
    <r>
      <rPr>
        <i/>
        <sz val="11"/>
        <color theme="1"/>
        <rFont val="Arial"/>
        <family val="2"/>
      </rPr>
      <t xml:space="preserve"> italicized</t>
    </r>
    <r>
      <rPr>
        <sz val="11"/>
        <color theme="1"/>
        <rFont val="Arial"/>
        <family val="2"/>
      </rPr>
      <t xml:space="preserve">. It would be ideal if you can have this form handy on a laptop while you conduct your waste audit, but it's also possible to take note of the information you need, copy it down onto paper, and then fill in the form at a later time.
</t>
    </r>
    <r>
      <rPr>
        <b/>
        <sz val="11"/>
        <color theme="1"/>
        <rFont val="Arial"/>
        <family val="2"/>
      </rPr>
      <t>4)</t>
    </r>
    <r>
      <rPr>
        <sz val="11"/>
        <color theme="1"/>
        <rFont val="Arial"/>
        <family val="2"/>
      </rPr>
      <t xml:space="preserve"> Empty all of your waste onto a clear surface in a well-ventilated area. We recommend using a tarp for easy cleanup! If you notice that there are liquids in some of the containers, you may choose to empty them or keep them as is. However, if you are weighing your waste, liquids can significantly influence the weight.
</t>
    </r>
    <r>
      <rPr>
        <b/>
        <sz val="11"/>
        <color theme="1"/>
        <rFont val="Arial"/>
        <family val="2"/>
      </rPr>
      <t xml:space="preserve">5) </t>
    </r>
    <r>
      <rPr>
        <sz val="11"/>
        <color theme="1"/>
        <rFont val="Arial"/>
        <family val="2"/>
      </rPr>
      <t xml:space="preserve">While wearing thick gloves to avoid contamination or injury and wearing other protective gear such as a mask and eyeglasses*, sort the waste material by material type. You will find that we have provided some recommendations on the next tab, though you can separate the materials in whichever types or sub-category types that make the sense for your school's consumption habits.
</t>
    </r>
    <r>
      <rPr>
        <b/>
        <sz val="11"/>
        <color theme="1"/>
        <rFont val="Arial"/>
        <family val="2"/>
      </rPr>
      <t xml:space="preserve">6) </t>
    </r>
    <r>
      <rPr>
        <sz val="11"/>
        <color theme="1"/>
        <rFont val="Arial"/>
        <family val="2"/>
      </rPr>
      <t xml:space="preserve">Take a count or weight of the materials in each category, and simulataneously fill out your Waste Audit Form. After you log the information, you may clean up and put the materials back into their respective bins.
</t>
    </r>
    <r>
      <rPr>
        <b/>
        <sz val="11"/>
        <color theme="1"/>
        <rFont val="Arial"/>
        <family val="2"/>
      </rPr>
      <t xml:space="preserve">7) </t>
    </r>
    <r>
      <rPr>
        <sz val="11"/>
        <color theme="1"/>
        <rFont val="Arial"/>
        <family val="2"/>
      </rPr>
      <t>At the very bottom of the form, you will find out what percentage of your waste is currently placed in containers marked for landfill, municipal recycling, compost, reuse, and recycling through alternative recycling programs. You will also be able to identify the landfill diversion rates and contamination rates of the materials audited.
*Always use caution when handling waste and recyclables. Wear hand and eye protection, watch for sharp and hazardous objects, and respect the privacy of others.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</si>
</sst>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6"/>
      <color theme="1"/>
      <name val="Arial"/>
      <family val="2"/>
    </font>
    <font>
      <b/>
      <sz val="12"/>
      <color theme="1"/>
      <name val="Arial"/>
      <family val="2"/>
    </font>
    <font>
      <sz val="11"/>
      <color theme="1"/>
      <name val="Arial"/>
      <family val="2"/>
    </font>
    <font>
      <i/>
      <sz val="11"/>
      <color theme="1"/>
      <name val="Arial"/>
      <family val="2"/>
    </font>
    <font>
      <b/>
      <u/>
      <sz val="14"/>
      <color theme="1"/>
      <name val="Arial"/>
      <family val="2"/>
    </font>
    <font>
      <b/>
      <sz val="11"/>
      <color theme="1"/>
      <name val="Arial"/>
      <family val="2"/>
    </font>
    <font>
      <i/>
      <sz val="9"/>
      <color theme="1"/>
      <name val="Arial"/>
      <family val="2"/>
    </font>
    <font>
      <b/>
      <sz val="11"/>
      <name val="Arial"/>
      <family val="2"/>
    </font>
    <font>
      <sz val="14"/>
      <color theme="1"/>
      <name val="Arial"/>
      <family val="2"/>
    </font>
    <font>
      <i/>
      <sz val="10"/>
      <color theme="1"/>
      <name val="Arial"/>
      <family val="2"/>
    </font>
    <font>
      <b/>
      <sz val="14"/>
      <color theme="1"/>
      <name val="Arial"/>
      <family val="2"/>
    </font>
    <font>
      <b/>
      <sz val="16"/>
      <color theme="0"/>
      <name val="Arial"/>
      <family val="2"/>
    </font>
    <font>
      <b/>
      <sz val="14"/>
      <color theme="0"/>
      <name val="Arial"/>
      <family val="2"/>
    </font>
    <font>
      <b/>
      <sz val="10"/>
      <name val="Arial"/>
      <family val="2"/>
    </font>
    <font>
      <i/>
      <sz val="10"/>
      <name val="Arial"/>
      <family val="2"/>
    </font>
    <font>
      <sz val="10"/>
      <name val="Arial"/>
      <family val="2"/>
    </font>
    <font>
      <b/>
      <i/>
      <sz val="12"/>
      <color theme="1"/>
      <name val="Arial"/>
      <family val="2"/>
    </font>
    <font>
      <b/>
      <i/>
      <sz val="12"/>
      <name val="Arial"/>
      <family val="2"/>
    </font>
    <font>
      <b/>
      <sz val="10"/>
      <color theme="1"/>
      <name val="Arial"/>
      <family val="2"/>
    </font>
    <font>
      <sz val="11"/>
      <color theme="0"/>
      <name val="Arial"/>
      <family val="2"/>
    </font>
    <font>
      <sz val="10"/>
      <color theme="1"/>
      <name val="Arial"/>
      <family val="2"/>
    </font>
    <font>
      <b/>
      <sz val="10"/>
      <color theme="0"/>
      <name val="Arial"/>
      <family val="2"/>
    </font>
    <font>
      <b/>
      <i/>
      <sz val="9"/>
      <color theme="1"/>
      <name val="Arial"/>
      <family val="2"/>
    </font>
    <font>
      <sz val="11"/>
      <name val="Arial"/>
      <family val="2"/>
    </font>
    <font>
      <b/>
      <sz val="9"/>
      <color theme="1"/>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EAF3FA"/>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2"/>
        <bgColor indexed="64"/>
      </patternFill>
    </fill>
    <fill>
      <patternFill patternType="solid">
        <fgColor theme="7"/>
        <bgColor indexed="64"/>
      </patternFill>
    </fill>
    <fill>
      <patternFill patternType="solid">
        <fgColor theme="1" tint="0.34998626667073579"/>
        <bgColor indexed="64"/>
      </patternFill>
    </fill>
    <fill>
      <patternFill patternType="solid">
        <fgColor theme="7"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10">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8" fillId="2" borderId="1" xfId="0" applyFont="1" applyFill="1" applyBorder="1" applyAlignment="1">
      <alignment horizontal="center" vertical="center"/>
    </xf>
    <xf numFmtId="0" fontId="3" fillId="0" borderId="1" xfId="0" applyFont="1" applyBorder="1" applyAlignment="1">
      <alignment horizontal="left" vertical="center"/>
    </xf>
    <xf numFmtId="0" fontId="6" fillId="0" borderId="0" xfId="0" applyFont="1" applyAlignment="1">
      <alignment horizontal="center" vertical="center"/>
    </xf>
    <xf numFmtId="17"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10"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vertical="top"/>
    </xf>
    <xf numFmtId="0" fontId="11" fillId="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10" borderId="17" xfId="0" applyFont="1" applyFill="1" applyBorder="1" applyAlignment="1">
      <alignment horizontal="center" vertical="center" wrapText="1"/>
    </xf>
    <xf numFmtId="0" fontId="21" fillId="0" borderId="1" xfId="0" applyFont="1" applyBorder="1" applyAlignment="1">
      <alignment horizontal="center" vertical="center"/>
    </xf>
    <xf numFmtId="0" fontId="21" fillId="10" borderId="1" xfId="0" applyFont="1" applyFill="1" applyBorder="1" applyAlignment="1">
      <alignment horizontal="center" vertical="center"/>
    </xf>
    <xf numFmtId="0" fontId="21" fillId="0" borderId="12" xfId="0" applyFont="1" applyBorder="1" applyAlignment="1">
      <alignment horizontal="center" vertical="center"/>
    </xf>
    <xf numFmtId="0" fontId="21" fillId="10" borderId="12" xfId="0" applyFont="1" applyFill="1" applyBorder="1" applyAlignment="1">
      <alignment horizontal="center" vertical="center"/>
    </xf>
    <xf numFmtId="0" fontId="19" fillId="11" borderId="13" xfId="0" applyFont="1" applyFill="1" applyBorder="1" applyAlignment="1">
      <alignment horizontal="center" vertical="center"/>
    </xf>
    <xf numFmtId="0" fontId="19" fillId="9" borderId="13" xfId="0" applyFont="1" applyFill="1" applyBorder="1" applyAlignment="1">
      <alignment horizontal="center" vertical="center"/>
    </xf>
    <xf numFmtId="0" fontId="21" fillId="0" borderId="17"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13" fillId="12" borderId="24"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13" fillId="12" borderId="26" xfId="0" applyFont="1" applyFill="1" applyBorder="1" applyAlignment="1">
      <alignment horizontal="center" vertical="center" wrapText="1"/>
    </xf>
    <xf numFmtId="0" fontId="7" fillId="13" borderId="25"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7" fillId="13" borderId="27" xfId="0" applyFont="1" applyFill="1" applyBorder="1" applyAlignment="1">
      <alignment horizontal="center" vertical="center" wrapText="1"/>
    </xf>
    <xf numFmtId="164" fontId="21" fillId="10" borderId="17" xfId="0" applyNumberFormat="1" applyFont="1" applyFill="1" applyBorder="1" applyAlignment="1">
      <alignment horizontal="center" vertical="center" wrapText="1"/>
    </xf>
    <xf numFmtId="164" fontId="21" fillId="10" borderId="18" xfId="0" applyNumberFormat="1" applyFont="1" applyFill="1" applyBorder="1" applyAlignment="1">
      <alignment horizontal="center" vertical="center" wrapText="1"/>
    </xf>
    <xf numFmtId="164" fontId="21" fillId="10" borderId="1" xfId="0" applyNumberFormat="1" applyFont="1" applyFill="1" applyBorder="1" applyAlignment="1">
      <alignment horizontal="center" vertical="center"/>
    </xf>
    <xf numFmtId="164" fontId="21" fillId="10" borderId="12" xfId="0" applyNumberFormat="1" applyFont="1" applyFill="1" applyBorder="1" applyAlignment="1">
      <alignment horizontal="center" vertical="center"/>
    </xf>
    <xf numFmtId="164" fontId="19" fillId="9" borderId="13" xfId="0" applyNumberFormat="1" applyFont="1" applyFill="1" applyBorder="1" applyAlignment="1">
      <alignment horizontal="center" vertical="center"/>
    </xf>
    <xf numFmtId="164" fontId="21" fillId="10" borderId="19" xfId="0" applyNumberFormat="1" applyFont="1" applyFill="1" applyBorder="1" applyAlignment="1">
      <alignment horizontal="center" vertical="center"/>
    </xf>
    <xf numFmtId="164" fontId="21" fillId="10" borderId="21" xfId="0" applyNumberFormat="1" applyFont="1" applyFill="1" applyBorder="1" applyAlignment="1">
      <alignment horizontal="center" vertical="center"/>
    </xf>
    <xf numFmtId="164" fontId="19" fillId="9" borderId="20" xfId="0" applyNumberFormat="1" applyFont="1" applyFill="1" applyBorder="1" applyAlignment="1">
      <alignment horizontal="center" vertical="center"/>
    </xf>
    <xf numFmtId="0" fontId="19" fillId="11" borderId="13" xfId="0" applyFont="1" applyFill="1" applyBorder="1" applyAlignment="1">
      <alignment horizontal="center"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4" xfId="0" applyFont="1" applyFill="1" applyBorder="1" applyAlignment="1">
      <alignment vertical="center" wrapText="1"/>
    </xf>
    <xf numFmtId="0" fontId="16" fillId="0" borderId="5" xfId="0" applyFont="1" applyFill="1" applyBorder="1" applyAlignment="1">
      <alignment vertical="center" wrapText="1"/>
    </xf>
    <xf numFmtId="0" fontId="15" fillId="0" borderId="5" xfId="0" applyFont="1" applyFill="1" applyBorder="1" applyAlignment="1">
      <alignment vertical="center" wrapText="1"/>
    </xf>
    <xf numFmtId="0" fontId="16" fillId="0" borderId="5" xfId="0" applyFont="1" applyBorder="1" applyAlignment="1">
      <alignment vertical="center" wrapText="1"/>
    </xf>
    <xf numFmtId="0" fontId="16" fillId="0" borderId="7" xfId="0" applyFont="1" applyBorder="1" applyAlignment="1">
      <alignment vertical="center" wrapText="1"/>
    </xf>
    <xf numFmtId="0" fontId="16" fillId="0" borderId="6" xfId="0" applyFont="1" applyBorder="1" applyAlignment="1">
      <alignment vertical="center" wrapText="1"/>
    </xf>
    <xf numFmtId="0" fontId="15" fillId="0" borderId="6" xfId="0" applyFont="1" applyBorder="1" applyAlignment="1">
      <alignment vertical="center" wrapText="1"/>
    </xf>
    <xf numFmtId="0" fontId="15" fillId="0" borderId="5" xfId="0" applyFont="1" applyBorder="1" applyAlignment="1">
      <alignment vertical="center" wrapText="1"/>
    </xf>
    <xf numFmtId="0" fontId="15"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19" fillId="11" borderId="16" xfId="0" applyFont="1" applyFill="1" applyBorder="1" applyAlignment="1">
      <alignment horizontal="center" vertical="center"/>
    </xf>
    <xf numFmtId="0" fontId="19" fillId="9" borderId="16" xfId="0" applyFont="1" applyFill="1" applyBorder="1" applyAlignment="1">
      <alignment horizontal="center" vertical="center"/>
    </xf>
    <xf numFmtId="164" fontId="19" fillId="9" borderId="16" xfId="0" applyNumberFormat="1" applyFont="1" applyFill="1" applyBorder="1" applyAlignment="1">
      <alignment horizontal="center" vertical="center"/>
    </xf>
    <xf numFmtId="164" fontId="19" fillId="9" borderId="29" xfId="0" applyNumberFormat="1" applyFont="1" applyFill="1" applyBorder="1" applyAlignment="1">
      <alignment horizontal="center" vertical="center"/>
    </xf>
    <xf numFmtId="0" fontId="21" fillId="0" borderId="0" xfId="0" applyFont="1" applyAlignment="1">
      <alignment horizontal="center" vertical="center"/>
    </xf>
    <xf numFmtId="0" fontId="22" fillId="4" borderId="22" xfId="0" applyFont="1" applyFill="1" applyBorder="1" applyAlignment="1">
      <alignment horizontal="center" vertical="center"/>
    </xf>
    <xf numFmtId="164" fontId="22" fillId="4" borderId="23" xfId="0" applyNumberFormat="1" applyFont="1" applyFill="1" applyBorder="1" applyAlignment="1">
      <alignment horizontal="center" vertical="center"/>
    </xf>
    <xf numFmtId="0" fontId="3" fillId="0" borderId="0" xfId="0" applyFont="1" applyAlignment="1">
      <alignment horizontal="left" vertical="top" wrapText="1"/>
    </xf>
    <xf numFmtId="0" fontId="22" fillId="6" borderId="16" xfId="0" applyFont="1" applyFill="1" applyBorder="1" applyAlignment="1">
      <alignment horizontal="center" vertical="center"/>
    </xf>
    <xf numFmtId="164" fontId="19" fillId="14" borderId="1" xfId="0" applyNumberFormat="1" applyFont="1" applyFill="1" applyBorder="1" applyAlignment="1">
      <alignment horizontal="center" vertical="center"/>
    </xf>
    <xf numFmtId="0" fontId="3" fillId="0" borderId="0" xfId="0" applyFont="1" applyAlignment="1">
      <alignment horizontal="left" vertical="top" wrapText="1"/>
    </xf>
    <xf numFmtId="0" fontId="24" fillId="0" borderId="0" xfId="0" applyFont="1" applyAlignment="1">
      <alignment horizontal="center" vertical="center"/>
    </xf>
    <xf numFmtId="0" fontId="3" fillId="0" borderId="0" xfId="0" applyFont="1" applyBorder="1" applyAlignment="1">
      <alignment horizontal="center" vertical="center" wrapText="1"/>
    </xf>
    <xf numFmtId="0" fontId="9" fillId="0" borderId="0" xfId="0" applyFont="1" applyBorder="1" applyAlignment="1">
      <alignment vertical="center" wrapText="1"/>
    </xf>
    <xf numFmtId="0" fontId="21" fillId="0" borderId="0" xfId="0" applyFont="1" applyAlignment="1">
      <alignment horizontal="center" vertical="center" wrapText="1"/>
    </xf>
    <xf numFmtId="0" fontId="11" fillId="7" borderId="31"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3" fillId="0" borderId="0" xfId="0" applyFont="1" applyAlignment="1">
      <alignment horizontal="left" vertical="top" wrapText="1"/>
    </xf>
    <xf numFmtId="164" fontId="19" fillId="16" borderId="1" xfId="0" applyNumberFormat="1" applyFont="1" applyFill="1" applyBorder="1" applyAlignment="1">
      <alignment horizontal="center"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4" fillId="13" borderId="14" xfId="0" applyFont="1" applyFill="1" applyBorder="1" applyAlignment="1">
      <alignment horizontal="left" vertical="center" wrapText="1"/>
    </xf>
    <xf numFmtId="0" fontId="14" fillId="13" borderId="8"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2" fillId="6" borderId="24"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3" fillId="4" borderId="24"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9" fillId="16" borderId="1" xfId="0" applyFont="1" applyFill="1" applyBorder="1" applyAlignment="1">
      <alignment horizontal="center"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9" fillId="13" borderId="15" xfId="0" applyFont="1" applyFill="1" applyBorder="1" applyAlignment="1">
      <alignment horizontal="left" vertical="center" wrapText="1"/>
    </xf>
    <xf numFmtId="0" fontId="19" fillId="13" borderId="6" xfId="0" applyFont="1" applyFill="1" applyBorder="1" applyAlignment="1">
      <alignment horizontal="left" vertical="center" wrapText="1"/>
    </xf>
    <xf numFmtId="0" fontId="22" fillId="15" borderId="30" xfId="0" applyFont="1" applyFill="1" applyBorder="1" applyAlignment="1">
      <alignment horizontal="center" vertical="center"/>
    </xf>
    <xf numFmtId="0" fontId="22" fillId="15" borderId="16" xfId="0" applyFont="1" applyFill="1" applyBorder="1" applyAlignment="1">
      <alignment horizontal="center" vertical="center"/>
    </xf>
    <xf numFmtId="0" fontId="3" fillId="0" borderId="0" xfId="0" applyFont="1" applyAlignment="1">
      <alignment horizontal="left" vertical="top" wrapText="1"/>
    </xf>
    <xf numFmtId="0" fontId="25" fillId="1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260350</xdr:colOff>
      <xdr:row>0</xdr:row>
      <xdr:rowOff>76201</xdr:rowOff>
    </xdr:from>
    <xdr:to>
      <xdr:col>1</xdr:col>
      <xdr:colOff>50800</xdr:colOff>
      <xdr:row>2</xdr:row>
      <xdr:rowOff>110599</xdr:rowOff>
    </xdr:to>
    <xdr:pic>
      <xdr:nvPicPr>
        <xdr:cNvPr id="4" name="Picture 3">
          <a:extLst>
            <a:ext uri="{FF2B5EF4-FFF2-40B4-BE49-F238E27FC236}">
              <a16:creationId xmlns:a16="http://schemas.microsoft.com/office/drawing/2014/main" id="{CFF883EA-50C5-C984-3761-4D7D5E59A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 y="76201"/>
          <a:ext cx="1606550" cy="504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146050</xdr:colOff>
      <xdr:row>0</xdr:row>
      <xdr:rowOff>82550</xdr:rowOff>
    </xdr:from>
    <xdr:to>
      <xdr:col>0</xdr:col>
      <xdr:colOff>1753577</xdr:colOff>
      <xdr:row>2</xdr:row>
      <xdr:rowOff>115971</xdr:rowOff>
    </xdr:to>
    <xdr:pic>
      <xdr:nvPicPr>
        <xdr:cNvPr id="3" name="Picture 2">
          <a:extLst>
            <a:ext uri="{FF2B5EF4-FFF2-40B4-BE49-F238E27FC236}">
              <a16:creationId xmlns:a16="http://schemas.microsoft.com/office/drawing/2014/main" id="{22904562-1F60-4F45-B686-A98991C42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82550"/>
          <a:ext cx="1607527" cy="503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260350</xdr:colOff>
      <xdr:row>0</xdr:row>
      <xdr:rowOff>76200</xdr:rowOff>
    </xdr:from>
    <xdr:to>
      <xdr:col>1</xdr:col>
      <xdr:colOff>51777</xdr:colOff>
      <xdr:row>2</xdr:row>
      <xdr:rowOff>109621</xdr:rowOff>
    </xdr:to>
    <xdr:pic>
      <xdr:nvPicPr>
        <xdr:cNvPr id="3" name="Picture 2">
          <a:extLst>
            <a:ext uri="{FF2B5EF4-FFF2-40B4-BE49-F238E27FC236}">
              <a16:creationId xmlns:a16="http://schemas.microsoft.com/office/drawing/2014/main" id="{81010E54-4AD0-415A-8F0B-FF76941A4E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 y="76200"/>
          <a:ext cx="1607527" cy="5033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DF41A-478D-400C-874D-459DBEC3C2A8}">
  <dimension ref="A1:M92"/>
  <sheetViews>
    <sheetView showGridLines="0" tabSelected="1" zoomScale="65" zoomScaleNormal="65" workbookViewId="0">
      <selection activeCell="F3" sqref="F3"/>
    </sheetView>
  </sheetViews>
  <sheetFormatPr defaultColWidth="9.1796875" defaultRowHeight="14" x14ac:dyDescent="0.35"/>
  <cols>
    <col min="1" max="1" width="26" style="1" customWidth="1"/>
    <col min="2" max="2" width="29" style="1" customWidth="1"/>
    <col min="3" max="3" width="24.1796875" style="4" customWidth="1"/>
    <col min="4" max="4" width="38.81640625" style="1" bestFit="1" customWidth="1"/>
    <col min="5" max="5" width="30.54296875" style="1" customWidth="1"/>
    <col min="6" max="6" width="25.81640625" style="1" customWidth="1"/>
    <col min="7" max="7" width="30.54296875" style="1" customWidth="1"/>
    <col min="8" max="8" width="30.7265625" style="1" customWidth="1"/>
    <col min="9" max="9" width="23" style="1" customWidth="1"/>
    <col min="10" max="10" width="26.453125" style="1" bestFit="1" customWidth="1"/>
    <col min="11" max="11" width="25.1796875" style="1" customWidth="1"/>
    <col min="12" max="12" width="28.26953125" style="1" customWidth="1"/>
    <col min="13" max="13" width="22.1796875" style="1" bestFit="1" customWidth="1"/>
    <col min="14" max="15" width="15.26953125" style="1" customWidth="1"/>
    <col min="16" max="16" width="11.81640625" style="1" customWidth="1"/>
    <col min="17" max="17" width="17.1796875" style="1" customWidth="1"/>
    <col min="18" max="18" width="14.7265625" style="1" customWidth="1"/>
    <col min="19" max="19" width="17.54296875" style="1" customWidth="1"/>
    <col min="20" max="20" width="15.81640625" style="1" bestFit="1" customWidth="1"/>
    <col min="21" max="16384" width="9.1796875" style="1"/>
  </cols>
  <sheetData>
    <row r="1" spans="1:13" ht="23.25" customHeight="1" x14ac:dyDescent="0.35">
      <c r="A1" s="89" t="s">
        <v>0</v>
      </c>
      <c r="B1" s="90"/>
      <c r="C1" s="90"/>
      <c r="D1" s="90"/>
      <c r="F1" s="77"/>
      <c r="G1" s="77"/>
    </row>
    <row r="2" spans="1:13" ht="14.25" customHeight="1" x14ac:dyDescent="0.35">
      <c r="A2" s="90"/>
      <c r="B2" s="90"/>
      <c r="C2" s="90"/>
      <c r="D2" s="90"/>
      <c r="F2" s="25" t="s">
        <v>11</v>
      </c>
      <c r="G2" s="25"/>
    </row>
    <row r="3" spans="1:13" ht="14.25" customHeight="1" x14ac:dyDescent="0.35">
      <c r="A3" s="90"/>
      <c r="B3" s="90"/>
      <c r="C3" s="90"/>
      <c r="D3" s="90"/>
      <c r="F3" s="25" t="s">
        <v>12</v>
      </c>
      <c r="G3" s="25"/>
    </row>
    <row r="4" spans="1:13" x14ac:dyDescent="0.35">
      <c r="B4" s="2"/>
      <c r="C4" s="78"/>
      <c r="F4" s="25" t="s">
        <v>13</v>
      </c>
      <c r="G4" s="25"/>
    </row>
    <row r="5" spans="1:13" ht="17.5" x14ac:dyDescent="0.35">
      <c r="A5" s="5" t="s">
        <v>1</v>
      </c>
      <c r="B5" s="6"/>
      <c r="C5" s="79"/>
      <c r="D5" s="7" t="s">
        <v>3</v>
      </c>
      <c r="F5" s="25" t="s">
        <v>113</v>
      </c>
      <c r="G5" s="25"/>
    </row>
    <row r="6" spans="1:13" ht="17.5" x14ac:dyDescent="0.35">
      <c r="A6" s="5" t="s">
        <v>4</v>
      </c>
      <c r="B6" s="8"/>
      <c r="C6" s="79"/>
      <c r="F6" s="25" t="s">
        <v>114</v>
      </c>
      <c r="G6" s="77"/>
    </row>
    <row r="7" spans="1:13" ht="17.25" customHeight="1" x14ac:dyDescent="0.35">
      <c r="A7" s="5" t="s">
        <v>5</v>
      </c>
      <c r="B7" s="9"/>
      <c r="C7" s="10" t="s">
        <v>6</v>
      </c>
      <c r="D7" s="2"/>
      <c r="F7" s="77"/>
      <c r="G7" s="77"/>
    </row>
    <row r="8" spans="1:13" ht="18.75" customHeight="1" x14ac:dyDescent="0.35">
      <c r="A8" s="5" t="s">
        <v>7</v>
      </c>
      <c r="B8" s="9"/>
      <c r="C8" s="11" t="s">
        <v>108</v>
      </c>
      <c r="D8" s="12"/>
      <c r="F8" s="77"/>
    </row>
    <row r="9" spans="1:13" ht="14.5" thickBot="1" x14ac:dyDescent="0.4">
      <c r="A9" s="83"/>
      <c r="B9" s="83"/>
      <c r="C9" s="83"/>
      <c r="D9" s="83"/>
      <c r="E9" s="83"/>
    </row>
    <row r="10" spans="1:13" ht="28.5" customHeight="1" thickBot="1" x14ac:dyDescent="0.4">
      <c r="A10" s="83"/>
      <c r="B10" s="83"/>
      <c r="C10" s="83"/>
      <c r="D10" s="91" t="s">
        <v>19</v>
      </c>
      <c r="E10" s="92"/>
      <c r="F10" s="92"/>
      <c r="G10" s="93"/>
      <c r="H10" s="94"/>
      <c r="I10" s="95" t="s">
        <v>107</v>
      </c>
      <c r="J10" s="96"/>
      <c r="K10" s="96"/>
      <c r="L10" s="96"/>
      <c r="M10" s="97"/>
    </row>
    <row r="11" spans="1:13" ht="54" x14ac:dyDescent="0.35">
      <c r="A11" s="38" t="s">
        <v>101</v>
      </c>
      <c r="B11" s="39" t="s">
        <v>9</v>
      </c>
      <c r="C11" s="40" t="s">
        <v>10</v>
      </c>
      <c r="D11" s="15" t="s">
        <v>11</v>
      </c>
      <c r="E11" s="13" t="s">
        <v>12</v>
      </c>
      <c r="F11" s="13" t="s">
        <v>13</v>
      </c>
      <c r="G11" s="81" t="s">
        <v>14</v>
      </c>
      <c r="H11" s="16" t="s">
        <v>111</v>
      </c>
      <c r="I11" s="20" t="s">
        <v>20</v>
      </c>
      <c r="J11" s="14" t="s">
        <v>28</v>
      </c>
      <c r="K11" s="14" t="s">
        <v>26</v>
      </c>
      <c r="L11" s="14" t="s">
        <v>29</v>
      </c>
      <c r="M11" s="21" t="s">
        <v>27</v>
      </c>
    </row>
    <row r="12" spans="1:13" s="3" customFormat="1" ht="72.5" thickBot="1" x14ac:dyDescent="0.4">
      <c r="A12" s="41" t="s">
        <v>15</v>
      </c>
      <c r="B12" s="42" t="s">
        <v>16</v>
      </c>
      <c r="C12" s="43" t="s">
        <v>110</v>
      </c>
      <c r="D12" s="17" t="s">
        <v>17</v>
      </c>
      <c r="E12" s="18" t="s">
        <v>109</v>
      </c>
      <c r="F12" s="18" t="s">
        <v>18</v>
      </c>
      <c r="G12" s="82" t="s">
        <v>112</v>
      </c>
      <c r="H12" s="19" t="s">
        <v>120</v>
      </c>
      <c r="I12" s="22" t="s">
        <v>21</v>
      </c>
      <c r="J12" s="23" t="s">
        <v>22</v>
      </c>
      <c r="K12" s="23" t="s">
        <v>23</v>
      </c>
      <c r="L12" s="23" t="s">
        <v>24</v>
      </c>
      <c r="M12" s="24" t="s">
        <v>25</v>
      </c>
    </row>
    <row r="13" spans="1:13" s="4" customFormat="1" ht="14.25" customHeight="1" x14ac:dyDescent="0.35">
      <c r="A13" s="98" t="s">
        <v>32</v>
      </c>
      <c r="B13" s="53" t="s">
        <v>30</v>
      </c>
      <c r="C13" s="34"/>
      <c r="D13" s="26"/>
      <c r="E13" s="26"/>
      <c r="F13" s="26"/>
      <c r="G13" s="26"/>
      <c r="H13" s="26"/>
      <c r="I13" s="27">
        <f>SUM(D13:H13)</f>
        <v>0</v>
      </c>
      <c r="J13" s="27">
        <f>IF(C13="Landfill Containers",D13,IF(C13="Recycling Bins",E13,IF(C13="Compost Bins",F13,IF(C13="Other Receptacles - Reuse",G13,IF(C13="Other Receptacles - Recycling",H13,0)))))</f>
        <v>0</v>
      </c>
      <c r="K13" s="44">
        <f>IF(C13="Landfill Containers",0,IF(C13="Recycling Bins",E13/I13,IF(C13="Compost Bins",F13/I13,IF(C13="Other Receptacles - Reuse",G13/I13,IF(C13="Other Receptacles - Recycling",H13/I13,0)))))</f>
        <v>0</v>
      </c>
      <c r="L13" s="27">
        <f>I13-J13</f>
        <v>0</v>
      </c>
      <c r="M13" s="45" t="e">
        <f>L13/I13</f>
        <v>#DIV/0!</v>
      </c>
    </row>
    <row r="14" spans="1:13" ht="14.25" customHeight="1" x14ac:dyDescent="0.35">
      <c r="A14" s="85"/>
      <c r="B14" s="54" t="s">
        <v>86</v>
      </c>
      <c r="C14" s="35"/>
      <c r="D14" s="36"/>
      <c r="E14" s="36"/>
      <c r="F14" s="28"/>
      <c r="G14" s="28"/>
      <c r="H14" s="28"/>
      <c r="I14" s="29">
        <f t="shared" ref="I14:I20" si="0">SUM(D14:H14)</f>
        <v>0</v>
      </c>
      <c r="J14" s="29">
        <f t="shared" ref="J14:J77" si="1">IF(C14="Landfill Containers",D14,IF(C14="Recycling Bins",E14,IF(C14="Compost Bins",F14,IF(C14="Other Receptacles - Reuse",G14,IF(C14="Other Receptacles - Recycling",H14,0)))))</f>
        <v>0</v>
      </c>
      <c r="K14" s="46">
        <f t="shared" ref="K14:K77" si="2">IF(C14="Landfill Containers",0,IF(C14="Recycling Bins",E14/I14,IF(C14="Compost Bins",F14/I14,IF(C14="Other Receptacles - Reuse",G14/I14,IF(C14="Other Receptacles - Recycling",H14/I14,0)))))</f>
        <v>0</v>
      </c>
      <c r="L14" s="29">
        <f t="shared" ref="L14:L77" si="3">I14-J14</f>
        <v>0</v>
      </c>
      <c r="M14" s="49" t="e">
        <f t="shared" ref="M14:M77" si="4">L14/I14</f>
        <v>#DIV/0!</v>
      </c>
    </row>
    <row r="15" spans="1:13" ht="14.25" customHeight="1" x14ac:dyDescent="0.35">
      <c r="A15" s="85"/>
      <c r="B15" s="55" t="s">
        <v>87</v>
      </c>
      <c r="C15" s="35"/>
      <c r="D15" s="36"/>
      <c r="E15" s="36"/>
      <c r="F15" s="28"/>
      <c r="G15" s="28"/>
      <c r="H15" s="28"/>
      <c r="I15" s="29">
        <f t="shared" si="0"/>
        <v>0</v>
      </c>
      <c r="J15" s="29">
        <f t="shared" si="1"/>
        <v>0</v>
      </c>
      <c r="K15" s="46">
        <f t="shared" si="2"/>
        <v>0</v>
      </c>
      <c r="L15" s="29">
        <f t="shared" si="3"/>
        <v>0</v>
      </c>
      <c r="M15" s="49" t="e">
        <f t="shared" si="4"/>
        <v>#DIV/0!</v>
      </c>
    </row>
    <row r="16" spans="1:13" ht="14.25" customHeight="1" x14ac:dyDescent="0.35">
      <c r="A16" s="85"/>
      <c r="B16" s="56" t="s">
        <v>31</v>
      </c>
      <c r="C16" s="35"/>
      <c r="D16" s="36"/>
      <c r="E16" s="36"/>
      <c r="F16" s="28"/>
      <c r="G16" s="28"/>
      <c r="H16" s="28"/>
      <c r="I16" s="29">
        <f t="shared" si="0"/>
        <v>0</v>
      </c>
      <c r="J16" s="29">
        <f t="shared" si="1"/>
        <v>0</v>
      </c>
      <c r="K16" s="46">
        <f t="shared" si="2"/>
        <v>0</v>
      </c>
      <c r="L16" s="29">
        <f t="shared" si="3"/>
        <v>0</v>
      </c>
      <c r="M16" s="49" t="e">
        <f t="shared" si="4"/>
        <v>#DIV/0!</v>
      </c>
    </row>
    <row r="17" spans="1:13" ht="25" x14ac:dyDescent="0.35">
      <c r="A17" s="85"/>
      <c r="B17" s="56" t="s">
        <v>119</v>
      </c>
      <c r="C17" s="35"/>
      <c r="D17" s="36"/>
      <c r="E17" s="36"/>
      <c r="F17" s="28"/>
      <c r="G17" s="28"/>
      <c r="H17" s="28"/>
      <c r="I17" s="29">
        <f t="shared" si="0"/>
        <v>0</v>
      </c>
      <c r="J17" s="29">
        <f t="shared" si="1"/>
        <v>0</v>
      </c>
      <c r="K17" s="46">
        <f t="shared" si="2"/>
        <v>0</v>
      </c>
      <c r="L17" s="29">
        <f t="shared" si="3"/>
        <v>0</v>
      </c>
      <c r="M17" s="49" t="e">
        <f t="shared" si="4"/>
        <v>#DIV/0!</v>
      </c>
    </row>
    <row r="18" spans="1:13" ht="25" x14ac:dyDescent="0.35">
      <c r="A18" s="85"/>
      <c r="B18" s="56" t="s">
        <v>88</v>
      </c>
      <c r="C18" s="35"/>
      <c r="D18" s="36"/>
      <c r="E18" s="36"/>
      <c r="F18" s="28"/>
      <c r="G18" s="28"/>
      <c r="H18" s="28"/>
      <c r="I18" s="29">
        <f t="shared" si="0"/>
        <v>0</v>
      </c>
      <c r="J18" s="29">
        <f t="shared" si="1"/>
        <v>0</v>
      </c>
      <c r="K18" s="46">
        <f t="shared" si="2"/>
        <v>0</v>
      </c>
      <c r="L18" s="29">
        <f t="shared" si="3"/>
        <v>0</v>
      </c>
      <c r="M18" s="49" t="e">
        <f t="shared" si="4"/>
        <v>#DIV/0!</v>
      </c>
    </row>
    <row r="19" spans="1:13" ht="14.25" customHeight="1" x14ac:dyDescent="0.35">
      <c r="A19" s="85"/>
      <c r="B19" s="56" t="s">
        <v>89</v>
      </c>
      <c r="C19" s="35"/>
      <c r="D19" s="36"/>
      <c r="E19" s="36"/>
      <c r="F19" s="28"/>
      <c r="G19" s="28"/>
      <c r="H19" s="28"/>
      <c r="I19" s="29">
        <f t="shared" si="0"/>
        <v>0</v>
      </c>
      <c r="J19" s="29">
        <f t="shared" si="1"/>
        <v>0</v>
      </c>
      <c r="K19" s="46">
        <f t="shared" si="2"/>
        <v>0</v>
      </c>
      <c r="L19" s="29">
        <f t="shared" si="3"/>
        <v>0</v>
      </c>
      <c r="M19" s="49" t="e">
        <f t="shared" si="4"/>
        <v>#DIV/0!</v>
      </c>
    </row>
    <row r="20" spans="1:13" ht="26" x14ac:dyDescent="0.35">
      <c r="A20" s="85"/>
      <c r="B20" s="57" t="s">
        <v>33</v>
      </c>
      <c r="C20" s="35"/>
      <c r="D20" s="36"/>
      <c r="E20" s="36"/>
      <c r="F20" s="28"/>
      <c r="G20" s="28"/>
      <c r="H20" s="28"/>
      <c r="I20" s="29">
        <f t="shared" si="0"/>
        <v>0</v>
      </c>
      <c r="J20" s="29">
        <f t="shared" si="1"/>
        <v>0</v>
      </c>
      <c r="K20" s="46">
        <f t="shared" si="2"/>
        <v>0</v>
      </c>
      <c r="L20" s="29">
        <f>I20-J20</f>
        <v>0</v>
      </c>
      <c r="M20" s="49" t="e">
        <f t="shared" si="4"/>
        <v>#DIV/0!</v>
      </c>
    </row>
    <row r="21" spans="1:13" s="7" customFormat="1" ht="14.25" customHeight="1" thickBot="1" x14ac:dyDescent="0.4">
      <c r="A21" s="86"/>
      <c r="B21" s="87" t="s">
        <v>90</v>
      </c>
      <c r="C21" s="88"/>
      <c r="D21" s="52">
        <f>SUM(D13:D20)</f>
        <v>0</v>
      </c>
      <c r="E21" s="52">
        <f>SUM(E13:E20)</f>
        <v>0</v>
      </c>
      <c r="F21" s="52">
        <f t="shared" ref="F21:H21" si="5">SUM(F13:F20)</f>
        <v>0</v>
      </c>
      <c r="G21" s="52">
        <f t="shared" si="5"/>
        <v>0</v>
      </c>
      <c r="H21" s="52">
        <f t="shared" si="5"/>
        <v>0</v>
      </c>
      <c r="I21" s="33">
        <f t="shared" ref="I21:I83" si="6">SUM(D21:H21)</f>
        <v>0</v>
      </c>
      <c r="J21" s="33">
        <f>SUM(J13:J20)</f>
        <v>0</v>
      </c>
      <c r="K21" s="48" t="s">
        <v>99</v>
      </c>
      <c r="L21" s="33">
        <f>SUM(L13:L20)</f>
        <v>0</v>
      </c>
      <c r="M21" s="51" t="e">
        <f t="shared" si="4"/>
        <v>#DIV/0!</v>
      </c>
    </row>
    <row r="22" spans="1:13" ht="14.5" thickTop="1" x14ac:dyDescent="0.35">
      <c r="A22" s="85" t="s">
        <v>34</v>
      </c>
      <c r="B22" s="56" t="s">
        <v>35</v>
      </c>
      <c r="C22" s="35"/>
      <c r="D22" s="37"/>
      <c r="E22" s="37"/>
      <c r="F22" s="30"/>
      <c r="G22" s="30"/>
      <c r="H22" s="30"/>
      <c r="I22" s="31">
        <f t="shared" si="6"/>
        <v>0</v>
      </c>
      <c r="J22" s="31">
        <f t="shared" si="1"/>
        <v>0</v>
      </c>
      <c r="K22" s="47">
        <f t="shared" si="2"/>
        <v>0</v>
      </c>
      <c r="L22" s="31">
        <f t="shared" si="3"/>
        <v>0</v>
      </c>
      <c r="M22" s="50" t="e">
        <f t="shared" si="4"/>
        <v>#DIV/0!</v>
      </c>
    </row>
    <row r="23" spans="1:13" x14ac:dyDescent="0.35">
      <c r="A23" s="85"/>
      <c r="B23" s="56" t="s">
        <v>36</v>
      </c>
      <c r="C23" s="35"/>
      <c r="D23" s="36"/>
      <c r="E23" s="36"/>
      <c r="F23" s="28"/>
      <c r="G23" s="28"/>
      <c r="H23" s="28"/>
      <c r="I23" s="29">
        <f t="shared" si="6"/>
        <v>0</v>
      </c>
      <c r="J23" s="29">
        <f t="shared" si="1"/>
        <v>0</v>
      </c>
      <c r="K23" s="46">
        <f t="shared" si="2"/>
        <v>0</v>
      </c>
      <c r="L23" s="29">
        <f t="shared" si="3"/>
        <v>0</v>
      </c>
      <c r="M23" s="49" t="e">
        <f t="shared" si="4"/>
        <v>#DIV/0!</v>
      </c>
    </row>
    <row r="24" spans="1:13" x14ac:dyDescent="0.35">
      <c r="A24" s="85"/>
      <c r="B24" s="55" t="s">
        <v>37</v>
      </c>
      <c r="C24" s="35"/>
      <c r="D24" s="36"/>
      <c r="E24" s="36"/>
      <c r="F24" s="28"/>
      <c r="G24" s="28"/>
      <c r="H24" s="28"/>
      <c r="I24" s="29">
        <f t="shared" si="6"/>
        <v>0</v>
      </c>
      <c r="J24" s="29">
        <f t="shared" si="1"/>
        <v>0</v>
      </c>
      <c r="K24" s="46">
        <f t="shared" si="2"/>
        <v>0</v>
      </c>
      <c r="L24" s="29">
        <f t="shared" si="3"/>
        <v>0</v>
      </c>
      <c r="M24" s="49" t="e">
        <f t="shared" si="4"/>
        <v>#DIV/0!</v>
      </c>
    </row>
    <row r="25" spans="1:13" x14ac:dyDescent="0.35">
      <c r="A25" s="85"/>
      <c r="B25" s="55" t="s">
        <v>38</v>
      </c>
      <c r="C25" s="35"/>
      <c r="D25" s="36"/>
      <c r="E25" s="36"/>
      <c r="F25" s="28"/>
      <c r="G25" s="28"/>
      <c r="H25" s="28"/>
      <c r="I25" s="29">
        <f t="shared" si="6"/>
        <v>0</v>
      </c>
      <c r="J25" s="29">
        <f t="shared" si="1"/>
        <v>0</v>
      </c>
      <c r="K25" s="46">
        <f t="shared" si="2"/>
        <v>0</v>
      </c>
      <c r="L25" s="29">
        <f t="shared" si="3"/>
        <v>0</v>
      </c>
      <c r="M25" s="49" t="e">
        <f t="shared" si="4"/>
        <v>#DIV/0!</v>
      </c>
    </row>
    <row r="26" spans="1:13" x14ac:dyDescent="0.35">
      <c r="A26" s="85"/>
      <c r="B26" s="55" t="s">
        <v>39</v>
      </c>
      <c r="C26" s="35"/>
      <c r="D26" s="36"/>
      <c r="E26" s="36"/>
      <c r="F26" s="28"/>
      <c r="G26" s="28"/>
      <c r="H26" s="28"/>
      <c r="I26" s="29">
        <f t="shared" si="6"/>
        <v>0</v>
      </c>
      <c r="J26" s="29">
        <f t="shared" si="1"/>
        <v>0</v>
      </c>
      <c r="K26" s="46">
        <f t="shared" si="2"/>
        <v>0</v>
      </c>
      <c r="L26" s="29">
        <f t="shared" si="3"/>
        <v>0</v>
      </c>
      <c r="M26" s="49" t="e">
        <f t="shared" si="4"/>
        <v>#DIV/0!</v>
      </c>
    </row>
    <row r="27" spans="1:13" x14ac:dyDescent="0.35">
      <c r="A27" s="85"/>
      <c r="B27" s="55" t="s">
        <v>40</v>
      </c>
      <c r="C27" s="35"/>
      <c r="D27" s="36"/>
      <c r="E27" s="36"/>
      <c r="F27" s="28"/>
      <c r="G27" s="28"/>
      <c r="H27" s="28"/>
      <c r="I27" s="29">
        <f t="shared" si="6"/>
        <v>0</v>
      </c>
      <c r="J27" s="29">
        <f t="shared" si="1"/>
        <v>0</v>
      </c>
      <c r="K27" s="46">
        <f t="shared" si="2"/>
        <v>0</v>
      </c>
      <c r="L27" s="29">
        <f t="shared" si="3"/>
        <v>0</v>
      </c>
      <c r="M27" s="49" t="e">
        <f t="shared" si="4"/>
        <v>#DIV/0!</v>
      </c>
    </row>
    <row r="28" spans="1:13" x14ac:dyDescent="0.35">
      <c r="A28" s="85"/>
      <c r="B28" s="55" t="s">
        <v>41</v>
      </c>
      <c r="C28" s="35"/>
      <c r="D28" s="36"/>
      <c r="E28" s="36"/>
      <c r="F28" s="28"/>
      <c r="G28" s="28"/>
      <c r="H28" s="28"/>
      <c r="I28" s="29">
        <f t="shared" si="6"/>
        <v>0</v>
      </c>
      <c r="J28" s="29">
        <f t="shared" si="1"/>
        <v>0</v>
      </c>
      <c r="K28" s="46">
        <f t="shared" si="2"/>
        <v>0</v>
      </c>
      <c r="L28" s="29">
        <f t="shared" si="3"/>
        <v>0</v>
      </c>
      <c r="M28" s="49" t="e">
        <f t="shared" si="4"/>
        <v>#DIV/0!</v>
      </c>
    </row>
    <row r="29" spans="1:13" x14ac:dyDescent="0.35">
      <c r="A29" s="85"/>
      <c r="B29" s="56" t="s">
        <v>42</v>
      </c>
      <c r="C29" s="35"/>
      <c r="D29" s="36"/>
      <c r="E29" s="36"/>
      <c r="F29" s="28"/>
      <c r="G29" s="28"/>
      <c r="H29" s="28"/>
      <c r="I29" s="29">
        <f t="shared" si="6"/>
        <v>0</v>
      </c>
      <c r="J29" s="29">
        <f t="shared" si="1"/>
        <v>0</v>
      </c>
      <c r="K29" s="46">
        <f t="shared" si="2"/>
        <v>0</v>
      </c>
      <c r="L29" s="29">
        <f t="shared" si="3"/>
        <v>0</v>
      </c>
      <c r="M29" s="49" t="e">
        <f t="shared" si="4"/>
        <v>#DIV/0!</v>
      </c>
    </row>
    <row r="30" spans="1:13" ht="26" x14ac:dyDescent="0.35">
      <c r="A30" s="85"/>
      <c r="B30" s="57" t="s">
        <v>43</v>
      </c>
      <c r="C30" s="35"/>
      <c r="D30" s="36"/>
      <c r="E30" s="36"/>
      <c r="F30" s="28"/>
      <c r="G30" s="28"/>
      <c r="H30" s="28"/>
      <c r="I30" s="29">
        <f t="shared" si="6"/>
        <v>0</v>
      </c>
      <c r="J30" s="29">
        <f t="shared" si="1"/>
        <v>0</v>
      </c>
      <c r="K30" s="46">
        <f t="shared" si="2"/>
        <v>0</v>
      </c>
      <c r="L30" s="29">
        <f t="shared" si="3"/>
        <v>0</v>
      </c>
      <c r="M30" s="49" t="e">
        <f t="shared" si="4"/>
        <v>#DIV/0!</v>
      </c>
    </row>
    <row r="31" spans="1:13" s="7" customFormat="1" ht="15.75" customHeight="1" thickBot="1" x14ac:dyDescent="0.4">
      <c r="A31" s="86"/>
      <c r="B31" s="87" t="s">
        <v>91</v>
      </c>
      <c r="C31" s="88"/>
      <c r="D31" s="52">
        <f>SUM(D22:D30)</f>
        <v>0</v>
      </c>
      <c r="E31" s="52">
        <f>SUM(E22:E30)</f>
        <v>0</v>
      </c>
      <c r="F31" s="52">
        <f>SUM(F22:F30)</f>
        <v>0</v>
      </c>
      <c r="G31" s="52">
        <f>SUM(G22:G30)</f>
        <v>0</v>
      </c>
      <c r="H31" s="52">
        <f>SUM(H22:H30)</f>
        <v>0</v>
      </c>
      <c r="I31" s="33">
        <f t="shared" si="6"/>
        <v>0</v>
      </c>
      <c r="J31" s="33">
        <f>SUM(J22:J30)</f>
        <v>0</v>
      </c>
      <c r="K31" s="48" t="s">
        <v>99</v>
      </c>
      <c r="L31" s="33">
        <f t="shared" si="3"/>
        <v>0</v>
      </c>
      <c r="M31" s="51" t="e">
        <f t="shared" si="4"/>
        <v>#DIV/0!</v>
      </c>
    </row>
    <row r="32" spans="1:13" ht="14.5" thickTop="1" x14ac:dyDescent="0.35">
      <c r="A32" s="99" t="s">
        <v>44</v>
      </c>
      <c r="B32" s="56" t="s">
        <v>45</v>
      </c>
      <c r="C32" s="35"/>
      <c r="D32" s="37"/>
      <c r="E32" s="37"/>
      <c r="F32" s="30"/>
      <c r="G32" s="30"/>
      <c r="H32" s="30"/>
      <c r="I32" s="31">
        <f t="shared" si="6"/>
        <v>0</v>
      </c>
      <c r="J32" s="31">
        <f t="shared" si="1"/>
        <v>0</v>
      </c>
      <c r="K32" s="47">
        <f t="shared" si="2"/>
        <v>0</v>
      </c>
      <c r="L32" s="31">
        <f t="shared" si="3"/>
        <v>0</v>
      </c>
      <c r="M32" s="50" t="e">
        <f t="shared" si="4"/>
        <v>#DIV/0!</v>
      </c>
    </row>
    <row r="33" spans="1:13" x14ac:dyDescent="0.35">
      <c r="A33" s="85"/>
      <c r="B33" s="55" t="s">
        <v>46</v>
      </c>
      <c r="C33" s="35"/>
      <c r="D33" s="36"/>
      <c r="E33" s="36"/>
      <c r="F33" s="28"/>
      <c r="G33" s="28"/>
      <c r="H33" s="28"/>
      <c r="I33" s="29">
        <f t="shared" si="6"/>
        <v>0</v>
      </c>
      <c r="J33" s="29">
        <f t="shared" si="1"/>
        <v>0</v>
      </c>
      <c r="K33" s="46">
        <f t="shared" si="2"/>
        <v>0</v>
      </c>
      <c r="L33" s="29">
        <f t="shared" si="3"/>
        <v>0</v>
      </c>
      <c r="M33" s="49" t="e">
        <f t="shared" si="4"/>
        <v>#DIV/0!</v>
      </c>
    </row>
    <row r="34" spans="1:13" x14ac:dyDescent="0.35">
      <c r="A34" s="85"/>
      <c r="B34" s="56" t="s">
        <v>47</v>
      </c>
      <c r="C34" s="35"/>
      <c r="D34" s="36"/>
      <c r="E34" s="36"/>
      <c r="F34" s="28"/>
      <c r="G34" s="28"/>
      <c r="H34" s="28"/>
      <c r="I34" s="29">
        <f t="shared" si="6"/>
        <v>0</v>
      </c>
      <c r="J34" s="29">
        <f t="shared" si="1"/>
        <v>0</v>
      </c>
      <c r="K34" s="46">
        <f t="shared" si="2"/>
        <v>0</v>
      </c>
      <c r="L34" s="29">
        <f t="shared" si="3"/>
        <v>0</v>
      </c>
      <c r="M34" s="49" t="e">
        <f t="shared" si="4"/>
        <v>#DIV/0!</v>
      </c>
    </row>
    <row r="35" spans="1:13" x14ac:dyDescent="0.35">
      <c r="A35" s="85"/>
      <c r="B35" s="56" t="s">
        <v>48</v>
      </c>
      <c r="C35" s="35"/>
      <c r="D35" s="36"/>
      <c r="E35" s="36"/>
      <c r="F35" s="28"/>
      <c r="G35" s="28"/>
      <c r="H35" s="28"/>
      <c r="I35" s="29">
        <f t="shared" si="6"/>
        <v>0</v>
      </c>
      <c r="J35" s="29">
        <f t="shared" si="1"/>
        <v>0</v>
      </c>
      <c r="K35" s="46">
        <f t="shared" si="2"/>
        <v>0</v>
      </c>
      <c r="L35" s="29">
        <f t="shared" si="3"/>
        <v>0</v>
      </c>
      <c r="M35" s="49" t="e">
        <f t="shared" si="4"/>
        <v>#DIV/0!</v>
      </c>
    </row>
    <row r="36" spans="1:13" x14ac:dyDescent="0.35">
      <c r="A36" s="85"/>
      <c r="B36" s="56" t="s">
        <v>49</v>
      </c>
      <c r="C36" s="35"/>
      <c r="D36" s="36"/>
      <c r="E36" s="36"/>
      <c r="F36" s="28"/>
      <c r="G36" s="28"/>
      <c r="H36" s="28"/>
      <c r="I36" s="29">
        <f t="shared" si="6"/>
        <v>0</v>
      </c>
      <c r="J36" s="29">
        <f t="shared" si="1"/>
        <v>0</v>
      </c>
      <c r="K36" s="46">
        <f t="shared" si="2"/>
        <v>0</v>
      </c>
      <c r="L36" s="29">
        <f t="shared" si="3"/>
        <v>0</v>
      </c>
      <c r="M36" s="49" t="e">
        <f t="shared" si="4"/>
        <v>#DIV/0!</v>
      </c>
    </row>
    <row r="37" spans="1:13" x14ac:dyDescent="0.35">
      <c r="A37" s="85"/>
      <c r="B37" s="57" t="s">
        <v>50</v>
      </c>
      <c r="C37" s="35"/>
      <c r="D37" s="36"/>
      <c r="E37" s="36"/>
      <c r="F37" s="28"/>
      <c r="G37" s="28"/>
      <c r="H37" s="28"/>
      <c r="I37" s="29">
        <f t="shared" si="6"/>
        <v>0</v>
      </c>
      <c r="J37" s="29">
        <f t="shared" si="1"/>
        <v>0</v>
      </c>
      <c r="K37" s="46">
        <f t="shared" si="2"/>
        <v>0</v>
      </c>
      <c r="L37" s="29">
        <f t="shared" si="3"/>
        <v>0</v>
      </c>
      <c r="M37" s="49" t="e">
        <f t="shared" si="4"/>
        <v>#DIV/0!</v>
      </c>
    </row>
    <row r="38" spans="1:13" s="7" customFormat="1" ht="15.75" customHeight="1" thickBot="1" x14ac:dyDescent="0.4">
      <c r="A38" s="86"/>
      <c r="B38" s="87" t="s">
        <v>92</v>
      </c>
      <c r="C38" s="88"/>
      <c r="D38" s="52">
        <f>SUM(D32:D37)</f>
        <v>0</v>
      </c>
      <c r="E38" s="52">
        <f>SUM(E32:E37)</f>
        <v>0</v>
      </c>
      <c r="F38" s="52">
        <f t="shared" ref="F38:H38" si="7">SUM(F32:F37)</f>
        <v>0</v>
      </c>
      <c r="G38" s="52">
        <f t="shared" si="7"/>
        <v>0</v>
      </c>
      <c r="H38" s="52">
        <f t="shared" si="7"/>
        <v>0</v>
      </c>
      <c r="I38" s="33">
        <f t="shared" si="6"/>
        <v>0</v>
      </c>
      <c r="J38" s="33">
        <f>SUM(J32:J37)</f>
        <v>0</v>
      </c>
      <c r="K38" s="48" t="s">
        <v>99</v>
      </c>
      <c r="L38" s="33">
        <f t="shared" si="3"/>
        <v>0</v>
      </c>
      <c r="M38" s="51" t="e">
        <f t="shared" si="4"/>
        <v>#DIV/0!</v>
      </c>
    </row>
    <row r="39" spans="1:13" ht="14.5" thickTop="1" x14ac:dyDescent="0.35">
      <c r="A39" s="99" t="s">
        <v>51</v>
      </c>
      <c r="B39" s="58" t="s">
        <v>52</v>
      </c>
      <c r="C39" s="35"/>
      <c r="D39" s="37"/>
      <c r="E39" s="37"/>
      <c r="F39" s="30"/>
      <c r="G39" s="30"/>
      <c r="H39" s="30"/>
      <c r="I39" s="31">
        <f t="shared" si="6"/>
        <v>0</v>
      </c>
      <c r="J39" s="31">
        <f t="shared" si="1"/>
        <v>0</v>
      </c>
      <c r="K39" s="47">
        <f t="shared" si="2"/>
        <v>0</v>
      </c>
      <c r="L39" s="31">
        <f t="shared" si="3"/>
        <v>0</v>
      </c>
      <c r="M39" s="50" t="e">
        <f t="shared" si="4"/>
        <v>#DIV/0!</v>
      </c>
    </row>
    <row r="40" spans="1:13" x14ac:dyDescent="0.35">
      <c r="A40" s="85"/>
      <c r="B40" s="59" t="s">
        <v>53</v>
      </c>
      <c r="C40" s="35"/>
      <c r="D40" s="36"/>
      <c r="E40" s="36"/>
      <c r="F40" s="28"/>
      <c r="G40" s="28"/>
      <c r="H40" s="28"/>
      <c r="I40" s="29">
        <f t="shared" si="6"/>
        <v>0</v>
      </c>
      <c r="J40" s="29">
        <f t="shared" si="1"/>
        <v>0</v>
      </c>
      <c r="K40" s="46">
        <f t="shared" si="2"/>
        <v>0</v>
      </c>
      <c r="L40" s="29">
        <f t="shared" si="3"/>
        <v>0</v>
      </c>
      <c r="M40" s="49" t="e">
        <f t="shared" si="4"/>
        <v>#DIV/0!</v>
      </c>
    </row>
    <row r="41" spans="1:13" x14ac:dyDescent="0.35">
      <c r="A41" s="85"/>
      <c r="B41" s="60" t="s">
        <v>54</v>
      </c>
      <c r="C41" s="35"/>
      <c r="D41" s="36"/>
      <c r="E41" s="36"/>
      <c r="F41" s="28"/>
      <c r="G41" s="28"/>
      <c r="H41" s="28"/>
      <c r="I41" s="29">
        <f t="shared" si="6"/>
        <v>0</v>
      </c>
      <c r="J41" s="29">
        <f t="shared" si="1"/>
        <v>0</v>
      </c>
      <c r="K41" s="46">
        <f t="shared" si="2"/>
        <v>0</v>
      </c>
      <c r="L41" s="29">
        <f t="shared" si="3"/>
        <v>0</v>
      </c>
      <c r="M41" s="49" t="e">
        <f t="shared" si="4"/>
        <v>#DIV/0!</v>
      </c>
    </row>
    <row r="42" spans="1:13" x14ac:dyDescent="0.35">
      <c r="A42" s="85"/>
      <c r="B42" s="60" t="s">
        <v>55</v>
      </c>
      <c r="C42" s="35"/>
      <c r="D42" s="36"/>
      <c r="E42" s="36"/>
      <c r="F42" s="28"/>
      <c r="G42" s="28"/>
      <c r="H42" s="28"/>
      <c r="I42" s="29">
        <f t="shared" si="6"/>
        <v>0</v>
      </c>
      <c r="J42" s="29">
        <f t="shared" si="1"/>
        <v>0</v>
      </c>
      <c r="K42" s="46">
        <f t="shared" si="2"/>
        <v>0</v>
      </c>
      <c r="L42" s="29">
        <f t="shared" si="3"/>
        <v>0</v>
      </c>
      <c r="M42" s="49" t="e">
        <f t="shared" si="4"/>
        <v>#DIV/0!</v>
      </c>
    </row>
    <row r="43" spans="1:13" ht="26" x14ac:dyDescent="0.35">
      <c r="A43" s="85"/>
      <c r="B43" s="61" t="s">
        <v>56</v>
      </c>
      <c r="C43" s="35"/>
      <c r="D43" s="36"/>
      <c r="E43" s="36"/>
      <c r="F43" s="28"/>
      <c r="G43" s="28"/>
      <c r="H43" s="28"/>
      <c r="I43" s="29">
        <f t="shared" si="6"/>
        <v>0</v>
      </c>
      <c r="J43" s="29">
        <f t="shared" si="1"/>
        <v>0</v>
      </c>
      <c r="K43" s="46">
        <f t="shared" si="2"/>
        <v>0</v>
      </c>
      <c r="L43" s="29">
        <f t="shared" si="3"/>
        <v>0</v>
      </c>
      <c r="M43" s="49" t="e">
        <f t="shared" si="4"/>
        <v>#DIV/0!</v>
      </c>
    </row>
    <row r="44" spans="1:13" s="7" customFormat="1" ht="15.75" customHeight="1" thickBot="1" x14ac:dyDescent="0.4">
      <c r="A44" s="86"/>
      <c r="B44" s="87" t="s">
        <v>93</v>
      </c>
      <c r="C44" s="88"/>
      <c r="D44" s="52">
        <f>SUM(D39:D43)</f>
        <v>0</v>
      </c>
      <c r="E44" s="52">
        <f>SUM(E39:E43)</f>
        <v>0</v>
      </c>
      <c r="F44" s="52">
        <f t="shared" ref="F44:H44" si="8">SUM(F39:F43)</f>
        <v>0</v>
      </c>
      <c r="G44" s="52">
        <f t="shared" si="8"/>
        <v>0</v>
      </c>
      <c r="H44" s="52">
        <f t="shared" si="8"/>
        <v>0</v>
      </c>
      <c r="I44" s="33">
        <f t="shared" si="6"/>
        <v>0</v>
      </c>
      <c r="J44" s="33">
        <f>SUM(J39:J43)</f>
        <v>0</v>
      </c>
      <c r="K44" s="48" t="s">
        <v>99</v>
      </c>
      <c r="L44" s="33">
        <f t="shared" si="3"/>
        <v>0</v>
      </c>
      <c r="M44" s="51" t="e">
        <f t="shared" si="4"/>
        <v>#DIV/0!</v>
      </c>
    </row>
    <row r="45" spans="1:13" ht="14.5" thickTop="1" x14ac:dyDescent="0.35">
      <c r="A45" s="99" t="s">
        <v>57</v>
      </c>
      <c r="B45" s="58" t="s">
        <v>104</v>
      </c>
      <c r="C45" s="35"/>
      <c r="D45" s="30"/>
      <c r="E45" s="30"/>
      <c r="F45" s="30"/>
      <c r="G45" s="30"/>
      <c r="H45" s="30"/>
      <c r="I45" s="31">
        <f t="shared" si="6"/>
        <v>0</v>
      </c>
      <c r="J45" s="31">
        <f t="shared" si="1"/>
        <v>0</v>
      </c>
      <c r="K45" s="47">
        <f t="shared" si="2"/>
        <v>0</v>
      </c>
      <c r="L45" s="31">
        <f t="shared" si="3"/>
        <v>0</v>
      </c>
      <c r="M45" s="50" t="e">
        <f t="shared" si="4"/>
        <v>#DIV/0!</v>
      </c>
    </row>
    <row r="46" spans="1:13" x14ac:dyDescent="0.35">
      <c r="A46" s="85"/>
      <c r="B46" s="54" t="s">
        <v>105</v>
      </c>
      <c r="C46" s="35"/>
      <c r="D46" s="28"/>
      <c r="E46" s="28"/>
      <c r="F46" s="28"/>
      <c r="G46" s="28"/>
      <c r="H46" s="28"/>
      <c r="I46" s="29">
        <f t="shared" si="6"/>
        <v>0</v>
      </c>
      <c r="J46" s="29">
        <f t="shared" si="1"/>
        <v>0</v>
      </c>
      <c r="K46" s="46">
        <f t="shared" si="2"/>
        <v>0</v>
      </c>
      <c r="L46" s="29">
        <f t="shared" si="3"/>
        <v>0</v>
      </c>
      <c r="M46" s="49" t="e">
        <f t="shared" si="4"/>
        <v>#DIV/0!</v>
      </c>
    </row>
    <row r="47" spans="1:13" ht="26" x14ac:dyDescent="0.35">
      <c r="A47" s="85"/>
      <c r="B47" s="62" t="s">
        <v>58</v>
      </c>
      <c r="C47" s="35"/>
      <c r="D47" s="28"/>
      <c r="E47" s="28"/>
      <c r="F47" s="28"/>
      <c r="G47" s="28"/>
      <c r="H47" s="28"/>
      <c r="I47" s="29">
        <f t="shared" si="6"/>
        <v>0</v>
      </c>
      <c r="J47" s="29">
        <f t="shared" si="1"/>
        <v>0</v>
      </c>
      <c r="K47" s="46">
        <f t="shared" si="2"/>
        <v>0</v>
      </c>
      <c r="L47" s="29">
        <f t="shared" si="3"/>
        <v>0</v>
      </c>
      <c r="M47" s="49" t="e">
        <f t="shared" si="4"/>
        <v>#DIV/0!</v>
      </c>
    </row>
    <row r="48" spans="1:13" s="7" customFormat="1" ht="15" customHeight="1" thickBot="1" x14ac:dyDescent="0.4">
      <c r="A48" s="86"/>
      <c r="B48" s="87" t="s">
        <v>94</v>
      </c>
      <c r="C48" s="88"/>
      <c r="D48" s="32">
        <f>SUM(D45:D47)</f>
        <v>0</v>
      </c>
      <c r="E48" s="32">
        <f>SUM(E45:E47)</f>
        <v>0</v>
      </c>
      <c r="F48" s="32">
        <f>SUM(F45:F47)</f>
        <v>0</v>
      </c>
      <c r="G48" s="32">
        <f>SUM(G45:G47)</f>
        <v>0</v>
      </c>
      <c r="H48" s="32">
        <f>SUM(H45:H47)</f>
        <v>0</v>
      </c>
      <c r="I48" s="33">
        <f t="shared" si="6"/>
        <v>0</v>
      </c>
      <c r="J48" s="33">
        <f>SUM(J45:J47)</f>
        <v>0</v>
      </c>
      <c r="K48" s="48" t="s">
        <v>99</v>
      </c>
      <c r="L48" s="33">
        <f t="shared" si="3"/>
        <v>0</v>
      </c>
      <c r="M48" s="51" t="e">
        <f t="shared" si="4"/>
        <v>#DIV/0!</v>
      </c>
    </row>
    <row r="49" spans="1:13" ht="14.5" thickTop="1" x14ac:dyDescent="0.35">
      <c r="A49" s="99" t="s">
        <v>59</v>
      </c>
      <c r="B49" s="58" t="s">
        <v>115</v>
      </c>
      <c r="C49" s="35"/>
      <c r="D49" s="30"/>
      <c r="E49" s="30"/>
      <c r="F49" s="30"/>
      <c r="G49" s="30"/>
      <c r="H49" s="30"/>
      <c r="I49" s="31">
        <f t="shared" si="6"/>
        <v>0</v>
      </c>
      <c r="J49" s="31">
        <f t="shared" si="1"/>
        <v>0</v>
      </c>
      <c r="K49" s="47">
        <f t="shared" si="2"/>
        <v>0</v>
      </c>
      <c r="L49" s="31">
        <f t="shared" si="3"/>
        <v>0</v>
      </c>
      <c r="M49" s="50" t="e">
        <f t="shared" si="4"/>
        <v>#DIV/0!</v>
      </c>
    </row>
    <row r="50" spans="1:13" x14ac:dyDescent="0.35">
      <c r="A50" s="85"/>
      <c r="B50" s="54" t="s">
        <v>116</v>
      </c>
      <c r="C50" s="35"/>
      <c r="D50" s="28"/>
      <c r="E50" s="28"/>
      <c r="F50" s="28"/>
      <c r="G50" s="28"/>
      <c r="H50" s="28"/>
      <c r="I50" s="29">
        <f t="shared" si="6"/>
        <v>0</v>
      </c>
      <c r="J50" s="29">
        <f t="shared" si="1"/>
        <v>0</v>
      </c>
      <c r="K50" s="46">
        <f t="shared" si="2"/>
        <v>0</v>
      </c>
      <c r="L50" s="29">
        <f t="shared" si="3"/>
        <v>0</v>
      </c>
      <c r="M50" s="49" t="e">
        <f t="shared" si="4"/>
        <v>#DIV/0!</v>
      </c>
    </row>
    <row r="51" spans="1:13" ht="25" x14ac:dyDescent="0.35">
      <c r="A51" s="85"/>
      <c r="B51" s="54" t="s">
        <v>117</v>
      </c>
      <c r="C51" s="35"/>
      <c r="D51" s="28"/>
      <c r="E51" s="28"/>
      <c r="F51" s="28"/>
      <c r="G51" s="28"/>
      <c r="H51" s="28"/>
      <c r="I51" s="29">
        <f t="shared" si="6"/>
        <v>0</v>
      </c>
      <c r="J51" s="29">
        <f t="shared" si="1"/>
        <v>0</v>
      </c>
      <c r="K51" s="46">
        <f t="shared" si="2"/>
        <v>0</v>
      </c>
      <c r="L51" s="29">
        <f t="shared" si="3"/>
        <v>0</v>
      </c>
      <c r="M51" s="49" t="e">
        <f t="shared" si="4"/>
        <v>#DIV/0!</v>
      </c>
    </row>
    <row r="52" spans="1:13" x14ac:dyDescent="0.35">
      <c r="A52" s="85"/>
      <c r="B52" s="54" t="s">
        <v>118</v>
      </c>
      <c r="C52" s="35"/>
      <c r="D52" s="28"/>
      <c r="E52" s="28"/>
      <c r="F52" s="28"/>
      <c r="G52" s="28"/>
      <c r="H52" s="28"/>
      <c r="I52" s="29">
        <f t="shared" si="6"/>
        <v>0</v>
      </c>
      <c r="J52" s="29">
        <f t="shared" si="1"/>
        <v>0</v>
      </c>
      <c r="K52" s="46">
        <f t="shared" si="2"/>
        <v>0</v>
      </c>
      <c r="L52" s="29">
        <f t="shared" si="3"/>
        <v>0</v>
      </c>
      <c r="M52" s="49" t="e">
        <f t="shared" si="4"/>
        <v>#DIV/0!</v>
      </c>
    </row>
    <row r="53" spans="1:13" ht="26" x14ac:dyDescent="0.35">
      <c r="A53" s="85"/>
      <c r="B53" s="63" t="s">
        <v>60</v>
      </c>
      <c r="C53" s="35"/>
      <c r="D53" s="28"/>
      <c r="E53" s="28"/>
      <c r="F53" s="28"/>
      <c r="G53" s="28"/>
      <c r="H53" s="28"/>
      <c r="I53" s="29">
        <f t="shared" si="6"/>
        <v>0</v>
      </c>
      <c r="J53" s="29">
        <f t="shared" si="1"/>
        <v>0</v>
      </c>
      <c r="K53" s="46">
        <f t="shared" si="2"/>
        <v>0</v>
      </c>
      <c r="L53" s="29">
        <f t="shared" si="3"/>
        <v>0</v>
      </c>
      <c r="M53" s="49" t="e">
        <f t="shared" si="4"/>
        <v>#DIV/0!</v>
      </c>
    </row>
    <row r="54" spans="1:13" s="7" customFormat="1" ht="14.5" thickBot="1" x14ac:dyDescent="0.4">
      <c r="A54" s="86"/>
      <c r="B54" s="87" t="s">
        <v>95</v>
      </c>
      <c r="C54" s="88"/>
      <c r="D54" s="32">
        <f>SUM(D49:D53)</f>
        <v>0</v>
      </c>
      <c r="E54" s="32">
        <f>SUM(E49:E53)</f>
        <v>0</v>
      </c>
      <c r="F54" s="32">
        <f t="shared" ref="F54:G54" si="9">SUM(F49:F53)</f>
        <v>0</v>
      </c>
      <c r="G54" s="32">
        <f t="shared" si="9"/>
        <v>0</v>
      </c>
      <c r="H54" s="32">
        <f>SUM(H49:H53)</f>
        <v>0</v>
      </c>
      <c r="I54" s="33">
        <f t="shared" si="6"/>
        <v>0</v>
      </c>
      <c r="J54" s="33">
        <f>SUM(J49:J53)</f>
        <v>0</v>
      </c>
      <c r="K54" s="48" t="s">
        <v>99</v>
      </c>
      <c r="L54" s="33">
        <f t="shared" si="3"/>
        <v>0</v>
      </c>
      <c r="M54" s="51" t="e">
        <f t="shared" si="4"/>
        <v>#DIV/0!</v>
      </c>
    </row>
    <row r="55" spans="1:13" ht="14.5" thickTop="1" x14ac:dyDescent="0.35">
      <c r="A55" s="99" t="s">
        <v>61</v>
      </c>
      <c r="B55" s="58" t="s">
        <v>62</v>
      </c>
      <c r="C55" s="35"/>
      <c r="D55" s="30"/>
      <c r="E55" s="30"/>
      <c r="F55" s="30"/>
      <c r="G55" s="30"/>
      <c r="H55" s="30"/>
      <c r="I55" s="31">
        <f t="shared" si="6"/>
        <v>0</v>
      </c>
      <c r="J55" s="31">
        <f t="shared" si="1"/>
        <v>0</v>
      </c>
      <c r="K55" s="47">
        <f t="shared" si="2"/>
        <v>0</v>
      </c>
      <c r="L55" s="31">
        <f t="shared" si="3"/>
        <v>0</v>
      </c>
      <c r="M55" s="50" t="e">
        <f t="shared" si="4"/>
        <v>#DIV/0!</v>
      </c>
    </row>
    <row r="56" spans="1:13" x14ac:dyDescent="0.35">
      <c r="A56" s="85"/>
      <c r="B56" s="54" t="s">
        <v>63</v>
      </c>
      <c r="C56" s="35"/>
      <c r="D56" s="28"/>
      <c r="E56" s="28"/>
      <c r="F56" s="28"/>
      <c r="G56" s="28"/>
      <c r="H56" s="28"/>
      <c r="I56" s="29">
        <f t="shared" si="6"/>
        <v>0</v>
      </c>
      <c r="J56" s="29">
        <f t="shared" si="1"/>
        <v>0</v>
      </c>
      <c r="K56" s="46">
        <f t="shared" si="2"/>
        <v>0</v>
      </c>
      <c r="L56" s="29">
        <f t="shared" si="3"/>
        <v>0</v>
      </c>
      <c r="M56" s="49" t="e">
        <f t="shared" si="4"/>
        <v>#DIV/0!</v>
      </c>
    </row>
    <row r="57" spans="1:13" ht="26" x14ac:dyDescent="0.35">
      <c r="A57" s="85"/>
      <c r="B57" s="63" t="s">
        <v>64</v>
      </c>
      <c r="C57" s="35"/>
      <c r="D57" s="28"/>
      <c r="E57" s="28"/>
      <c r="F57" s="28"/>
      <c r="G57" s="28"/>
      <c r="H57" s="28"/>
      <c r="I57" s="29">
        <f t="shared" si="6"/>
        <v>0</v>
      </c>
      <c r="J57" s="29">
        <f t="shared" si="1"/>
        <v>0</v>
      </c>
      <c r="K57" s="46">
        <f t="shared" si="2"/>
        <v>0</v>
      </c>
      <c r="L57" s="29">
        <f t="shared" si="3"/>
        <v>0</v>
      </c>
      <c r="M57" s="49" t="e">
        <f t="shared" si="4"/>
        <v>#DIV/0!</v>
      </c>
    </row>
    <row r="58" spans="1:13" s="7" customFormat="1" ht="14.5" thickBot="1" x14ac:dyDescent="0.4">
      <c r="A58" s="86"/>
      <c r="B58" s="87" t="s">
        <v>96</v>
      </c>
      <c r="C58" s="88"/>
      <c r="D58" s="32">
        <f>SUM(D55:D57)</f>
        <v>0</v>
      </c>
      <c r="E58" s="32">
        <f t="shared" ref="E58:H58" si="10">SUM(E55:E57)</f>
        <v>0</v>
      </c>
      <c r="F58" s="32">
        <f t="shared" si="10"/>
        <v>0</v>
      </c>
      <c r="G58" s="32">
        <f t="shared" si="10"/>
        <v>0</v>
      </c>
      <c r="H58" s="32">
        <f t="shared" si="10"/>
        <v>0</v>
      </c>
      <c r="I58" s="33">
        <f t="shared" si="6"/>
        <v>0</v>
      </c>
      <c r="J58" s="33">
        <f>SUM(J55:J57)</f>
        <v>0</v>
      </c>
      <c r="K58" s="48" t="s">
        <v>99</v>
      </c>
      <c r="L58" s="33">
        <f t="shared" si="3"/>
        <v>0</v>
      </c>
      <c r="M58" s="51" t="e">
        <f t="shared" si="4"/>
        <v>#DIV/0!</v>
      </c>
    </row>
    <row r="59" spans="1:13" ht="14.5" thickTop="1" x14ac:dyDescent="0.35">
      <c r="A59" s="99" t="s">
        <v>121</v>
      </c>
      <c r="B59" s="58" t="s">
        <v>65</v>
      </c>
      <c r="C59" s="35"/>
      <c r="D59" s="30"/>
      <c r="E59" s="30"/>
      <c r="F59" s="30"/>
      <c r="G59" s="30"/>
      <c r="H59" s="30"/>
      <c r="I59" s="31">
        <f t="shared" si="6"/>
        <v>0</v>
      </c>
      <c r="J59" s="31">
        <f t="shared" si="1"/>
        <v>0</v>
      </c>
      <c r="K59" s="47">
        <f t="shared" si="2"/>
        <v>0</v>
      </c>
      <c r="L59" s="31">
        <f t="shared" si="3"/>
        <v>0</v>
      </c>
      <c r="M59" s="50" t="e">
        <f t="shared" si="4"/>
        <v>#DIV/0!</v>
      </c>
    </row>
    <row r="60" spans="1:13" x14ac:dyDescent="0.35">
      <c r="A60" s="85"/>
      <c r="B60" s="64" t="s">
        <v>66</v>
      </c>
      <c r="C60" s="35"/>
      <c r="D60" s="28"/>
      <c r="E60" s="28"/>
      <c r="F60" s="28"/>
      <c r="G60" s="28"/>
      <c r="H60" s="28"/>
      <c r="I60" s="29">
        <f t="shared" si="6"/>
        <v>0</v>
      </c>
      <c r="J60" s="29">
        <f t="shared" si="1"/>
        <v>0</v>
      </c>
      <c r="K60" s="46">
        <f t="shared" si="2"/>
        <v>0</v>
      </c>
      <c r="L60" s="29">
        <f t="shared" si="3"/>
        <v>0</v>
      </c>
      <c r="M60" s="49" t="e">
        <f t="shared" si="4"/>
        <v>#DIV/0!</v>
      </c>
    </row>
    <row r="61" spans="1:13" x14ac:dyDescent="0.35">
      <c r="A61" s="85"/>
      <c r="B61" s="64" t="s">
        <v>67</v>
      </c>
      <c r="C61" s="35"/>
      <c r="D61" s="28"/>
      <c r="E61" s="28"/>
      <c r="F61" s="28"/>
      <c r="G61" s="28"/>
      <c r="H61" s="28"/>
      <c r="I61" s="29">
        <f t="shared" si="6"/>
        <v>0</v>
      </c>
      <c r="J61" s="29">
        <f t="shared" si="1"/>
        <v>0</v>
      </c>
      <c r="K61" s="46">
        <f t="shared" si="2"/>
        <v>0</v>
      </c>
      <c r="L61" s="29">
        <f t="shared" si="3"/>
        <v>0</v>
      </c>
      <c r="M61" s="49" t="e">
        <f t="shared" si="4"/>
        <v>#DIV/0!</v>
      </c>
    </row>
    <row r="62" spans="1:13" x14ac:dyDescent="0.35">
      <c r="A62" s="85"/>
      <c r="B62" s="54" t="s">
        <v>68</v>
      </c>
      <c r="C62" s="35"/>
      <c r="D62" s="28"/>
      <c r="E62" s="28"/>
      <c r="F62" s="28"/>
      <c r="G62" s="28"/>
      <c r="H62" s="28"/>
      <c r="I62" s="29">
        <f t="shared" si="6"/>
        <v>0</v>
      </c>
      <c r="J62" s="29">
        <f t="shared" si="1"/>
        <v>0</v>
      </c>
      <c r="K62" s="46">
        <f t="shared" si="2"/>
        <v>0</v>
      </c>
      <c r="L62" s="29">
        <f t="shared" si="3"/>
        <v>0</v>
      </c>
      <c r="M62" s="49" t="e">
        <f t="shared" si="4"/>
        <v>#DIV/0!</v>
      </c>
    </row>
    <row r="63" spans="1:13" x14ac:dyDescent="0.35">
      <c r="A63" s="85"/>
      <c r="B63" s="65" t="s">
        <v>69</v>
      </c>
      <c r="C63" s="35"/>
      <c r="D63" s="28"/>
      <c r="E63" s="28"/>
      <c r="F63" s="28"/>
      <c r="G63" s="28"/>
      <c r="H63" s="28"/>
      <c r="I63" s="29">
        <f t="shared" si="6"/>
        <v>0</v>
      </c>
      <c r="J63" s="29">
        <f t="shared" si="1"/>
        <v>0</v>
      </c>
      <c r="K63" s="46">
        <f t="shared" si="2"/>
        <v>0</v>
      </c>
      <c r="L63" s="29">
        <f t="shared" si="3"/>
        <v>0</v>
      </c>
      <c r="M63" s="49" t="e">
        <f t="shared" si="4"/>
        <v>#DIV/0!</v>
      </c>
    </row>
    <row r="64" spans="1:13" x14ac:dyDescent="0.35">
      <c r="A64" s="85"/>
      <c r="B64" s="65" t="s">
        <v>70</v>
      </c>
      <c r="C64" s="35"/>
      <c r="D64" s="28"/>
      <c r="E64" s="28"/>
      <c r="F64" s="28"/>
      <c r="G64" s="28"/>
      <c r="H64" s="28"/>
      <c r="I64" s="29">
        <f t="shared" si="6"/>
        <v>0</v>
      </c>
      <c r="J64" s="29">
        <f t="shared" si="1"/>
        <v>0</v>
      </c>
      <c r="K64" s="46">
        <f t="shared" si="2"/>
        <v>0</v>
      </c>
      <c r="L64" s="29">
        <f t="shared" si="3"/>
        <v>0</v>
      </c>
      <c r="M64" s="49" t="e">
        <f t="shared" si="4"/>
        <v>#DIV/0!</v>
      </c>
    </row>
    <row r="65" spans="1:13" x14ac:dyDescent="0.35">
      <c r="A65" s="85"/>
      <c r="B65" s="64" t="s">
        <v>71</v>
      </c>
      <c r="C65" s="35"/>
      <c r="D65" s="28"/>
      <c r="E65" s="28"/>
      <c r="F65" s="28"/>
      <c r="G65" s="28"/>
      <c r="H65" s="28"/>
      <c r="I65" s="29">
        <f t="shared" si="6"/>
        <v>0</v>
      </c>
      <c r="J65" s="29">
        <f t="shared" si="1"/>
        <v>0</v>
      </c>
      <c r="K65" s="46">
        <f t="shared" si="2"/>
        <v>0</v>
      </c>
      <c r="L65" s="29">
        <f t="shared" si="3"/>
        <v>0</v>
      </c>
      <c r="M65" s="49" t="e">
        <f t="shared" si="4"/>
        <v>#DIV/0!</v>
      </c>
    </row>
    <row r="66" spans="1:13" x14ac:dyDescent="0.35">
      <c r="A66" s="85"/>
      <c r="B66" s="64" t="s">
        <v>72</v>
      </c>
      <c r="C66" s="35"/>
      <c r="D66" s="28"/>
      <c r="E66" s="28"/>
      <c r="F66" s="28"/>
      <c r="G66" s="28"/>
      <c r="H66" s="28"/>
      <c r="I66" s="29">
        <f t="shared" si="6"/>
        <v>0</v>
      </c>
      <c r="J66" s="29">
        <f t="shared" si="1"/>
        <v>0</v>
      </c>
      <c r="K66" s="46">
        <f t="shared" si="2"/>
        <v>0</v>
      </c>
      <c r="L66" s="29">
        <f t="shared" si="3"/>
        <v>0</v>
      </c>
      <c r="M66" s="49" t="e">
        <f t="shared" si="4"/>
        <v>#DIV/0!</v>
      </c>
    </row>
    <row r="67" spans="1:13" x14ac:dyDescent="0.35">
      <c r="A67" s="85"/>
      <c r="B67" s="64" t="s">
        <v>73</v>
      </c>
      <c r="C67" s="35"/>
      <c r="D67" s="28"/>
      <c r="E67" s="28"/>
      <c r="F67" s="28"/>
      <c r="G67" s="28"/>
      <c r="H67" s="28"/>
      <c r="I67" s="29">
        <f t="shared" si="6"/>
        <v>0</v>
      </c>
      <c r="J67" s="29">
        <f t="shared" si="1"/>
        <v>0</v>
      </c>
      <c r="K67" s="46">
        <f t="shared" si="2"/>
        <v>0</v>
      </c>
      <c r="L67" s="29">
        <f t="shared" si="3"/>
        <v>0</v>
      </c>
      <c r="M67" s="49" t="e">
        <f t="shared" si="4"/>
        <v>#DIV/0!</v>
      </c>
    </row>
    <row r="68" spans="1:13" x14ac:dyDescent="0.35">
      <c r="A68" s="85"/>
      <c r="B68" s="64" t="s">
        <v>74</v>
      </c>
      <c r="C68" s="35"/>
      <c r="D68" s="28"/>
      <c r="E68" s="28"/>
      <c r="F68" s="28"/>
      <c r="G68" s="28"/>
      <c r="H68" s="28"/>
      <c r="I68" s="29">
        <f t="shared" si="6"/>
        <v>0</v>
      </c>
      <c r="J68" s="29">
        <f t="shared" si="1"/>
        <v>0</v>
      </c>
      <c r="K68" s="46">
        <f t="shared" si="2"/>
        <v>0</v>
      </c>
      <c r="L68" s="29">
        <f t="shared" si="3"/>
        <v>0</v>
      </c>
      <c r="M68" s="49" t="e">
        <f t="shared" si="4"/>
        <v>#DIV/0!</v>
      </c>
    </row>
    <row r="69" spans="1:13" x14ac:dyDescent="0.35">
      <c r="A69" s="85"/>
      <c r="B69" s="64" t="s">
        <v>75</v>
      </c>
      <c r="C69" s="35"/>
      <c r="D69" s="28"/>
      <c r="E69" s="28"/>
      <c r="F69" s="28"/>
      <c r="G69" s="28"/>
      <c r="H69" s="28"/>
      <c r="I69" s="29">
        <f t="shared" si="6"/>
        <v>0</v>
      </c>
      <c r="J69" s="29">
        <f t="shared" si="1"/>
        <v>0</v>
      </c>
      <c r="K69" s="46">
        <f t="shared" si="2"/>
        <v>0</v>
      </c>
      <c r="L69" s="29">
        <f t="shared" si="3"/>
        <v>0</v>
      </c>
      <c r="M69" s="49" t="e">
        <f t="shared" si="4"/>
        <v>#DIV/0!</v>
      </c>
    </row>
    <row r="70" spans="1:13" x14ac:dyDescent="0.35">
      <c r="A70" s="85"/>
      <c r="B70" s="64" t="s">
        <v>76</v>
      </c>
      <c r="C70" s="35"/>
      <c r="D70" s="28"/>
      <c r="E70" s="28"/>
      <c r="F70" s="28"/>
      <c r="G70" s="28"/>
      <c r="H70" s="28"/>
      <c r="I70" s="29">
        <f t="shared" si="6"/>
        <v>0</v>
      </c>
      <c r="J70" s="29">
        <f t="shared" si="1"/>
        <v>0</v>
      </c>
      <c r="K70" s="46">
        <f t="shared" si="2"/>
        <v>0</v>
      </c>
      <c r="L70" s="29">
        <f t="shared" si="3"/>
        <v>0</v>
      </c>
      <c r="M70" s="49" t="e">
        <f t="shared" si="4"/>
        <v>#DIV/0!</v>
      </c>
    </row>
    <row r="71" spans="1:13" ht="25" x14ac:dyDescent="0.35">
      <c r="A71" s="85"/>
      <c r="B71" s="64" t="s">
        <v>100</v>
      </c>
      <c r="C71" s="35"/>
      <c r="D71" s="28"/>
      <c r="E71" s="28"/>
      <c r="F71" s="28"/>
      <c r="G71" s="28"/>
      <c r="H71" s="28"/>
      <c r="I71" s="29">
        <f t="shared" si="6"/>
        <v>0</v>
      </c>
      <c r="J71" s="29">
        <f t="shared" si="1"/>
        <v>0</v>
      </c>
      <c r="K71" s="46">
        <f t="shared" si="2"/>
        <v>0</v>
      </c>
      <c r="L71" s="29">
        <f t="shared" si="3"/>
        <v>0</v>
      </c>
      <c r="M71" s="49" t="e">
        <f t="shared" si="4"/>
        <v>#DIV/0!</v>
      </c>
    </row>
    <row r="72" spans="1:13" x14ac:dyDescent="0.35">
      <c r="A72" s="85"/>
      <c r="B72" s="64" t="s">
        <v>103</v>
      </c>
      <c r="C72" s="35"/>
      <c r="D72" s="28"/>
      <c r="E72" s="28"/>
      <c r="F72" s="28"/>
      <c r="G72" s="28"/>
      <c r="H72" s="28"/>
      <c r="I72" s="29">
        <f t="shared" si="6"/>
        <v>0</v>
      </c>
      <c r="J72" s="29">
        <f t="shared" si="1"/>
        <v>0</v>
      </c>
      <c r="K72" s="46">
        <f t="shared" si="2"/>
        <v>0</v>
      </c>
      <c r="L72" s="29">
        <f t="shared" si="3"/>
        <v>0</v>
      </c>
      <c r="M72" s="49" t="e">
        <f t="shared" si="4"/>
        <v>#DIV/0!</v>
      </c>
    </row>
    <row r="73" spans="1:13" ht="26" x14ac:dyDescent="0.35">
      <c r="A73" s="85"/>
      <c r="B73" s="63" t="s">
        <v>123</v>
      </c>
      <c r="C73" s="35"/>
      <c r="D73" s="28"/>
      <c r="E73" s="28"/>
      <c r="F73" s="28"/>
      <c r="G73" s="28"/>
      <c r="H73" s="28"/>
      <c r="I73" s="29">
        <f t="shared" si="6"/>
        <v>0</v>
      </c>
      <c r="J73" s="29">
        <f t="shared" si="1"/>
        <v>0</v>
      </c>
      <c r="K73" s="46">
        <f t="shared" si="2"/>
        <v>0</v>
      </c>
      <c r="L73" s="29">
        <f t="shared" si="3"/>
        <v>0</v>
      </c>
      <c r="M73" s="49" t="e">
        <f t="shared" si="4"/>
        <v>#DIV/0!</v>
      </c>
    </row>
    <row r="74" spans="1:13" s="7" customFormat="1" ht="20.25" customHeight="1" thickBot="1" x14ac:dyDescent="0.4">
      <c r="A74" s="86"/>
      <c r="B74" s="87" t="s">
        <v>124</v>
      </c>
      <c r="C74" s="88"/>
      <c r="D74" s="32">
        <f>SUM(D59:D73)</f>
        <v>0</v>
      </c>
      <c r="E74" s="32">
        <f>SUM(E59:E73)</f>
        <v>0</v>
      </c>
      <c r="F74" s="32">
        <f t="shared" ref="F74:H74" si="11">SUM(F59:F73)</f>
        <v>0</v>
      </c>
      <c r="G74" s="32">
        <f t="shared" si="11"/>
        <v>0</v>
      </c>
      <c r="H74" s="32">
        <f t="shared" si="11"/>
        <v>0</v>
      </c>
      <c r="I74" s="33">
        <f t="shared" si="6"/>
        <v>0</v>
      </c>
      <c r="J74" s="33">
        <f>SUM(J59:J73)</f>
        <v>0</v>
      </c>
      <c r="K74" s="48" t="s">
        <v>99</v>
      </c>
      <c r="L74" s="33">
        <f t="shared" si="3"/>
        <v>0</v>
      </c>
      <c r="M74" s="51" t="e">
        <f t="shared" si="4"/>
        <v>#DIV/0!</v>
      </c>
    </row>
    <row r="75" spans="1:13" ht="14.5" thickTop="1" x14ac:dyDescent="0.35">
      <c r="A75" s="101" t="s">
        <v>77</v>
      </c>
      <c r="B75" s="58" t="s">
        <v>78</v>
      </c>
      <c r="C75" s="35"/>
      <c r="D75" s="30"/>
      <c r="E75" s="30"/>
      <c r="F75" s="30"/>
      <c r="G75" s="30"/>
      <c r="H75" s="30"/>
      <c r="I75" s="31">
        <f t="shared" si="6"/>
        <v>0</v>
      </c>
      <c r="J75" s="31">
        <f t="shared" si="1"/>
        <v>0</v>
      </c>
      <c r="K75" s="47">
        <f t="shared" si="2"/>
        <v>0</v>
      </c>
      <c r="L75" s="31">
        <f t="shared" si="3"/>
        <v>0</v>
      </c>
      <c r="M75" s="50" t="e">
        <f t="shared" si="4"/>
        <v>#DIV/0!</v>
      </c>
    </row>
    <row r="76" spans="1:13" x14ac:dyDescent="0.35">
      <c r="A76" s="102"/>
      <c r="B76" s="54" t="s">
        <v>79</v>
      </c>
      <c r="C76" s="35"/>
      <c r="D76" s="28"/>
      <c r="E76" s="28"/>
      <c r="F76" s="28"/>
      <c r="G76" s="28"/>
      <c r="H76" s="28"/>
      <c r="I76" s="29">
        <f t="shared" si="6"/>
        <v>0</v>
      </c>
      <c r="J76" s="29">
        <f t="shared" si="1"/>
        <v>0</v>
      </c>
      <c r="K76" s="46">
        <f t="shared" si="2"/>
        <v>0</v>
      </c>
      <c r="L76" s="29">
        <f t="shared" si="3"/>
        <v>0</v>
      </c>
      <c r="M76" s="49" t="e">
        <f t="shared" si="4"/>
        <v>#DIV/0!</v>
      </c>
    </row>
    <row r="77" spans="1:13" ht="26" x14ac:dyDescent="0.35">
      <c r="A77" s="102"/>
      <c r="B77" s="63" t="s">
        <v>80</v>
      </c>
      <c r="C77" s="35"/>
      <c r="D77" s="28"/>
      <c r="E77" s="28"/>
      <c r="F77" s="28"/>
      <c r="G77" s="28"/>
      <c r="H77" s="28"/>
      <c r="I77" s="29">
        <f t="shared" si="6"/>
        <v>0</v>
      </c>
      <c r="J77" s="29">
        <f t="shared" si="1"/>
        <v>0</v>
      </c>
      <c r="K77" s="46">
        <f t="shared" si="2"/>
        <v>0</v>
      </c>
      <c r="L77" s="29">
        <f t="shared" si="3"/>
        <v>0</v>
      </c>
      <c r="M77" s="49" t="e">
        <f t="shared" si="4"/>
        <v>#DIV/0!</v>
      </c>
    </row>
    <row r="78" spans="1:13" s="7" customFormat="1" ht="14.5" thickBot="1" x14ac:dyDescent="0.4">
      <c r="A78" s="103"/>
      <c r="B78" s="87" t="s">
        <v>97</v>
      </c>
      <c r="C78" s="88"/>
      <c r="D78" s="32">
        <f>SUM(D75:D77)</f>
        <v>0</v>
      </c>
      <c r="E78" s="32">
        <f t="shared" ref="E78:H78" si="12">SUM(E75:E77)</f>
        <v>0</v>
      </c>
      <c r="F78" s="32">
        <f t="shared" si="12"/>
        <v>0</v>
      </c>
      <c r="G78" s="32">
        <f t="shared" si="12"/>
        <v>0</v>
      </c>
      <c r="H78" s="32">
        <f t="shared" si="12"/>
        <v>0</v>
      </c>
      <c r="I78" s="33">
        <f t="shared" si="6"/>
        <v>0</v>
      </c>
      <c r="J78" s="33">
        <f>SUM(J75:J77)</f>
        <v>0</v>
      </c>
      <c r="K78" s="48" t="s">
        <v>99</v>
      </c>
      <c r="L78" s="33">
        <f t="shared" ref="L78:L83" si="13">I78-J78</f>
        <v>0</v>
      </c>
      <c r="M78" s="51" t="e">
        <f t="shared" ref="M78:M84" si="14">L78/I78</f>
        <v>#DIV/0!</v>
      </c>
    </row>
    <row r="79" spans="1:13" ht="14.5" thickTop="1" x14ac:dyDescent="0.35">
      <c r="A79" s="85" t="s">
        <v>81</v>
      </c>
      <c r="B79" s="58" t="s">
        <v>82</v>
      </c>
      <c r="C79" s="35"/>
      <c r="D79" s="30"/>
      <c r="E79" s="30"/>
      <c r="F79" s="30"/>
      <c r="G79" s="30"/>
      <c r="H79" s="30"/>
      <c r="I79" s="31">
        <f t="shared" si="6"/>
        <v>0</v>
      </c>
      <c r="J79" s="31">
        <f t="shared" ref="J79:J82" si="15">IF(C79="Landfill Containers",D79,IF(C79="Recycling Bins",E79,IF(C79="Compost Bins",F79,IF(C79="Other Receptacles - Reuse",G79,IF(C79="Other Receptacles - Recycling",H79,0)))))</f>
        <v>0</v>
      </c>
      <c r="K79" s="47">
        <f t="shared" ref="K79:K82" si="16">IF(C79="Landfill Containers",0,IF(C79="Recycling Bins",E79/I79,IF(C79="Compost Bins",F79/I79,IF(C79="Other Receptacles - Reuse",G79/I79,IF(C79="Other Receptacles - Recycling",H79/I79,0)))))</f>
        <v>0</v>
      </c>
      <c r="L79" s="31">
        <f t="shared" si="13"/>
        <v>0</v>
      </c>
      <c r="M79" s="50" t="e">
        <f t="shared" si="14"/>
        <v>#DIV/0!</v>
      </c>
    </row>
    <row r="80" spans="1:13" x14ac:dyDescent="0.35">
      <c r="A80" s="85"/>
      <c r="B80" s="54" t="s">
        <v>83</v>
      </c>
      <c r="C80" s="35"/>
      <c r="D80" s="28"/>
      <c r="E80" s="28"/>
      <c r="F80" s="28"/>
      <c r="G80" s="28"/>
      <c r="H80" s="28"/>
      <c r="I80" s="29">
        <f t="shared" si="6"/>
        <v>0</v>
      </c>
      <c r="J80" s="29">
        <f t="shared" si="15"/>
        <v>0</v>
      </c>
      <c r="K80" s="46">
        <f t="shared" si="16"/>
        <v>0</v>
      </c>
      <c r="L80" s="29">
        <f t="shared" si="13"/>
        <v>0</v>
      </c>
      <c r="M80" s="49" t="e">
        <f t="shared" si="14"/>
        <v>#DIV/0!</v>
      </c>
    </row>
    <row r="81" spans="1:13" x14ac:dyDescent="0.35">
      <c r="A81" s="85"/>
      <c r="B81" s="54" t="s">
        <v>84</v>
      </c>
      <c r="C81" s="35"/>
      <c r="D81" s="28"/>
      <c r="E81" s="28"/>
      <c r="F81" s="28"/>
      <c r="G81" s="28"/>
      <c r="H81" s="28"/>
      <c r="I81" s="29">
        <f t="shared" si="6"/>
        <v>0</v>
      </c>
      <c r="J81" s="29">
        <f t="shared" si="15"/>
        <v>0</v>
      </c>
      <c r="K81" s="46">
        <f t="shared" si="16"/>
        <v>0</v>
      </c>
      <c r="L81" s="29">
        <f t="shared" si="13"/>
        <v>0</v>
      </c>
      <c r="M81" s="49" t="e">
        <f t="shared" si="14"/>
        <v>#DIV/0!</v>
      </c>
    </row>
    <row r="82" spans="1:13" x14ac:dyDescent="0.35">
      <c r="A82" s="85"/>
      <c r="B82" s="62" t="s">
        <v>85</v>
      </c>
      <c r="C82" s="35"/>
      <c r="D82" s="28"/>
      <c r="E82" s="28"/>
      <c r="F82" s="28"/>
      <c r="G82" s="28"/>
      <c r="H82" s="28"/>
      <c r="I82" s="29">
        <f t="shared" si="6"/>
        <v>0</v>
      </c>
      <c r="J82" s="29">
        <f t="shared" si="15"/>
        <v>0</v>
      </c>
      <c r="K82" s="46">
        <f t="shared" si="16"/>
        <v>0</v>
      </c>
      <c r="L82" s="29">
        <f t="shared" si="13"/>
        <v>0</v>
      </c>
      <c r="M82" s="49" t="e">
        <f t="shared" si="14"/>
        <v>#DIV/0!</v>
      </c>
    </row>
    <row r="83" spans="1:13" s="7" customFormat="1" x14ac:dyDescent="0.35">
      <c r="A83" s="85"/>
      <c r="B83" s="104" t="s">
        <v>98</v>
      </c>
      <c r="C83" s="105"/>
      <c r="D83" s="66">
        <f>SUM(D79:D82)</f>
        <v>0</v>
      </c>
      <c r="E83" s="66">
        <f t="shared" ref="E83:H83" si="17">SUM(E79:E82)</f>
        <v>0</v>
      </c>
      <c r="F83" s="66">
        <f t="shared" si="17"/>
        <v>0</v>
      </c>
      <c r="G83" s="66">
        <f t="shared" si="17"/>
        <v>0</v>
      </c>
      <c r="H83" s="66">
        <f t="shared" si="17"/>
        <v>0</v>
      </c>
      <c r="I83" s="67">
        <f t="shared" si="6"/>
        <v>0</v>
      </c>
      <c r="J83" s="67">
        <f>SUM(J79:J82)</f>
        <v>0</v>
      </c>
      <c r="K83" s="68" t="s">
        <v>99</v>
      </c>
      <c r="L83" s="67">
        <f t="shared" si="13"/>
        <v>0</v>
      </c>
      <c r="M83" s="69" t="e">
        <f t="shared" si="14"/>
        <v>#DIV/0!</v>
      </c>
    </row>
    <row r="84" spans="1:13" ht="14.5" thickBot="1" x14ac:dyDescent="0.4">
      <c r="A84" s="106" t="s">
        <v>102</v>
      </c>
      <c r="B84" s="107"/>
      <c r="C84" s="107"/>
      <c r="D84" s="74">
        <f>SUM(D83,D78,D74,D58,D54,D48,D44,D38,D31,D21)</f>
        <v>0</v>
      </c>
      <c r="E84" s="74">
        <f>SUM(E83,E78,E74,E58,E54,E48,E44,E38,E31,E21)</f>
        <v>0</v>
      </c>
      <c r="F84" s="74">
        <f t="shared" ref="F84:H84" si="18">SUM(F83,F78,F74,F58,F54,F48,F44,F38,F31,F21)</f>
        <v>0</v>
      </c>
      <c r="G84" s="74">
        <f t="shared" si="18"/>
        <v>0</v>
      </c>
      <c r="H84" s="74">
        <f t="shared" si="18"/>
        <v>0</v>
      </c>
      <c r="I84" s="71">
        <f t="shared" ref="I84" si="19">SUM(I83,I78,I74,I58,I54,I48,I44,I44,I38,I31,I21)</f>
        <v>0</v>
      </c>
      <c r="J84" s="71">
        <f>SUM(J83,J78,J74,J58,J54,J48,J44,J44,J38,J31,J21)</f>
        <v>0</v>
      </c>
      <c r="K84" s="71" t="s">
        <v>99</v>
      </c>
      <c r="L84" s="71">
        <f>SUM(L83,L78,L74,L58,L54,L48,L44,L44,L38,L31,L21)</f>
        <v>0</v>
      </c>
      <c r="M84" s="72" t="e">
        <f t="shared" si="14"/>
        <v>#DIV/0!</v>
      </c>
    </row>
    <row r="85" spans="1:13" ht="46.5" customHeight="1" x14ac:dyDescent="0.35">
      <c r="A85" s="100" t="s">
        <v>125</v>
      </c>
      <c r="B85" s="100"/>
      <c r="C85" s="100"/>
      <c r="D85" s="84" t="e">
        <f>D84/I84</f>
        <v>#DIV/0!</v>
      </c>
      <c r="E85" s="84" t="e">
        <f>E84/I84</f>
        <v>#DIV/0!</v>
      </c>
      <c r="F85" s="84" t="e">
        <f>F84/I84</f>
        <v>#DIV/0!</v>
      </c>
      <c r="G85" s="84" t="e">
        <f>G84/I84</f>
        <v>#DIV/0!</v>
      </c>
      <c r="H85" s="84" t="e">
        <f>H84/I84</f>
        <v>#DIV/0!</v>
      </c>
      <c r="I85" s="70"/>
      <c r="J85" s="70"/>
      <c r="K85" s="70"/>
      <c r="L85" s="70"/>
      <c r="M85" s="70"/>
    </row>
    <row r="86" spans="1:13" x14ac:dyDescent="0.35">
      <c r="A86" s="70"/>
      <c r="B86" s="70"/>
      <c r="C86" s="80"/>
      <c r="D86" s="70"/>
      <c r="E86" s="70"/>
      <c r="F86" s="70"/>
      <c r="G86" s="70"/>
      <c r="H86" s="70"/>
      <c r="I86" s="70"/>
      <c r="J86" s="70"/>
      <c r="K86" s="70"/>
      <c r="L86" s="70"/>
      <c r="M86" s="70"/>
    </row>
    <row r="87" spans="1:13" x14ac:dyDescent="0.35">
      <c r="A87" s="70"/>
      <c r="B87" s="70"/>
      <c r="C87" s="80"/>
      <c r="D87" s="70"/>
      <c r="E87" s="70"/>
      <c r="F87" s="70"/>
      <c r="G87" s="70"/>
      <c r="H87" s="70"/>
      <c r="I87" s="70"/>
      <c r="J87" s="70"/>
      <c r="K87" s="70"/>
      <c r="L87" s="70"/>
      <c r="M87" s="70"/>
    </row>
    <row r="88" spans="1:13" x14ac:dyDescent="0.35">
      <c r="A88" s="70"/>
      <c r="B88" s="70"/>
      <c r="C88" s="80"/>
      <c r="D88" s="70"/>
      <c r="E88" s="70"/>
      <c r="F88" s="70"/>
      <c r="G88" s="70"/>
      <c r="H88" s="70"/>
      <c r="I88" s="70"/>
      <c r="J88" s="70"/>
      <c r="K88" s="70"/>
      <c r="L88" s="70"/>
      <c r="M88" s="70"/>
    </row>
    <row r="89" spans="1:13" x14ac:dyDescent="0.35">
      <c r="A89" s="70"/>
      <c r="B89" s="70"/>
      <c r="C89" s="80"/>
      <c r="D89" s="70"/>
      <c r="E89" s="70"/>
      <c r="F89" s="70"/>
      <c r="G89" s="70"/>
      <c r="H89" s="70"/>
      <c r="I89" s="70"/>
      <c r="J89" s="70"/>
      <c r="K89" s="70"/>
      <c r="L89" s="70"/>
      <c r="M89" s="70"/>
    </row>
    <row r="90" spans="1:13" x14ac:dyDescent="0.35">
      <c r="A90" s="70"/>
      <c r="B90" s="70"/>
      <c r="C90" s="80"/>
      <c r="D90" s="70"/>
      <c r="E90" s="70"/>
      <c r="F90" s="70"/>
      <c r="G90" s="70"/>
      <c r="H90" s="70"/>
      <c r="I90" s="70"/>
      <c r="J90" s="70"/>
      <c r="K90" s="70"/>
      <c r="L90" s="70"/>
      <c r="M90" s="70"/>
    </row>
    <row r="91" spans="1:13" x14ac:dyDescent="0.35">
      <c r="A91" s="70"/>
      <c r="B91" s="70"/>
      <c r="C91" s="80"/>
      <c r="D91" s="70"/>
      <c r="E91" s="70"/>
      <c r="F91" s="70"/>
      <c r="G91" s="70"/>
      <c r="H91" s="70"/>
      <c r="I91" s="70"/>
      <c r="J91" s="70"/>
      <c r="K91" s="70"/>
      <c r="L91" s="70"/>
      <c r="M91" s="70"/>
    </row>
    <row r="92" spans="1:13" x14ac:dyDescent="0.35">
      <c r="A92" s="70"/>
      <c r="B92" s="70"/>
      <c r="C92" s="80"/>
      <c r="D92" s="70"/>
      <c r="E92" s="70"/>
      <c r="F92" s="70"/>
      <c r="G92" s="70"/>
      <c r="H92" s="70"/>
      <c r="I92" s="70"/>
      <c r="J92" s="70"/>
      <c r="K92" s="70"/>
      <c r="L92" s="70"/>
      <c r="M92" s="70"/>
    </row>
  </sheetData>
  <mergeCells count="25">
    <mergeCell ref="A85:C85"/>
    <mergeCell ref="A49:A54"/>
    <mergeCell ref="B54:C54"/>
    <mergeCell ref="A55:A58"/>
    <mergeCell ref="B58:C58"/>
    <mergeCell ref="A59:A74"/>
    <mergeCell ref="B74:C74"/>
    <mergeCell ref="A75:A78"/>
    <mergeCell ref="B78:C78"/>
    <mergeCell ref="A79:A83"/>
    <mergeCell ref="B83:C83"/>
    <mergeCell ref="A84:C84"/>
    <mergeCell ref="A32:A38"/>
    <mergeCell ref="B38:C38"/>
    <mergeCell ref="A39:A44"/>
    <mergeCell ref="B44:C44"/>
    <mergeCell ref="A45:A48"/>
    <mergeCell ref="B48:C48"/>
    <mergeCell ref="A22:A31"/>
    <mergeCell ref="B31:C31"/>
    <mergeCell ref="A1:D3"/>
    <mergeCell ref="D10:H10"/>
    <mergeCell ref="I10:M10"/>
    <mergeCell ref="A13:A21"/>
    <mergeCell ref="B21:C21"/>
  </mergeCells>
  <dataValidations count="1">
    <dataValidation type="list" allowBlank="1" showInputMessage="1" showErrorMessage="1" sqref="C13:C20 C22:C30 C32:C37 C39:C43 C45:C47 C49:C53 C55:C57 C59:C73 C75:C77 C79:C82" xr:uid="{ED05F43F-5902-4088-8FD2-3E8E1F0F684D}">
      <formula1>$F$2:$F$6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C887-BFA2-422A-AAA0-488920C2C57B}">
  <sheetPr codeName="Sheet1"/>
  <dimension ref="A1:E49"/>
  <sheetViews>
    <sheetView showGridLines="0" zoomScaleNormal="100" workbookViewId="0">
      <selection sqref="A1:D3"/>
    </sheetView>
  </sheetViews>
  <sheetFormatPr defaultColWidth="9.1796875" defaultRowHeight="14" x14ac:dyDescent="0.35"/>
  <cols>
    <col min="1" max="1" width="26" style="1" customWidth="1"/>
    <col min="2" max="2" width="29" style="1" customWidth="1"/>
    <col min="3" max="3" width="24.1796875" style="1" customWidth="1"/>
    <col min="4" max="4" width="22.7265625" style="1" customWidth="1"/>
    <col min="5" max="5" width="20" style="1" bestFit="1" customWidth="1"/>
    <col min="6" max="6" width="34" style="1" customWidth="1"/>
    <col min="7" max="7" width="25.1796875" style="1" bestFit="1" customWidth="1"/>
    <col min="8" max="8" width="23" style="1" customWidth="1"/>
    <col min="9" max="9" width="26.453125" style="1" bestFit="1" customWidth="1"/>
    <col min="10" max="10" width="20.26953125" style="1" customWidth="1"/>
    <col min="11" max="11" width="28.26953125" style="1" customWidth="1"/>
    <col min="12" max="12" width="22.1796875" style="1" bestFit="1" customWidth="1"/>
    <col min="13" max="14" width="15.26953125" style="1" customWidth="1"/>
    <col min="15" max="15" width="11.81640625" style="1" customWidth="1"/>
    <col min="16" max="16" width="17.1796875" style="1" customWidth="1"/>
    <col min="17" max="17" width="14.7265625" style="1" customWidth="1"/>
    <col min="18" max="18" width="17.54296875" style="1" customWidth="1"/>
    <col min="19" max="19" width="15.81640625" style="1" bestFit="1" customWidth="1"/>
    <col min="20" max="16384" width="9.1796875" style="1"/>
  </cols>
  <sheetData>
    <row r="1" spans="1:5" ht="23.25" customHeight="1" x14ac:dyDescent="0.35">
      <c r="A1" s="89" t="s">
        <v>0</v>
      </c>
      <c r="B1" s="90"/>
      <c r="C1" s="90"/>
      <c r="D1" s="90"/>
    </row>
    <row r="2" spans="1:5" ht="14.25" customHeight="1" x14ac:dyDescent="0.35">
      <c r="A2" s="90"/>
      <c r="B2" s="90"/>
      <c r="C2" s="90"/>
      <c r="D2" s="90"/>
    </row>
    <row r="3" spans="1:5" ht="14.25" customHeight="1" x14ac:dyDescent="0.35">
      <c r="A3" s="90"/>
      <c r="B3" s="90"/>
      <c r="C3" s="90"/>
      <c r="D3" s="90"/>
    </row>
    <row r="4" spans="1:5" x14ac:dyDescent="0.35">
      <c r="B4" s="2"/>
      <c r="C4" s="2"/>
    </row>
    <row r="6" spans="1:5" ht="14.25" customHeight="1" x14ac:dyDescent="0.35">
      <c r="A6" s="108" t="s">
        <v>126</v>
      </c>
      <c r="B6" s="108"/>
      <c r="C6" s="108"/>
      <c r="D6" s="108"/>
      <c r="E6" s="108"/>
    </row>
    <row r="7" spans="1:5" ht="16.5" customHeight="1" x14ac:dyDescent="0.35">
      <c r="A7" s="108"/>
      <c r="B7" s="108"/>
      <c r="C7" s="108"/>
      <c r="D7" s="108"/>
      <c r="E7" s="108"/>
    </row>
    <row r="8" spans="1:5" ht="18" customHeight="1" x14ac:dyDescent="0.35">
      <c r="A8" s="108"/>
      <c r="B8" s="108"/>
      <c r="C8" s="108"/>
      <c r="D8" s="108"/>
      <c r="E8" s="108"/>
    </row>
    <row r="9" spans="1:5" ht="18" customHeight="1" x14ac:dyDescent="0.35">
      <c r="A9" s="108"/>
      <c r="B9" s="108"/>
      <c r="C9" s="108"/>
      <c r="D9" s="108"/>
      <c r="E9" s="108"/>
    </row>
    <row r="10" spans="1:5" ht="28.5" customHeight="1" x14ac:dyDescent="0.35">
      <c r="A10" s="108"/>
      <c r="B10" s="108"/>
      <c r="C10" s="108"/>
      <c r="D10" s="108"/>
      <c r="E10" s="108"/>
    </row>
    <row r="11" spans="1:5" ht="41.25" customHeight="1" x14ac:dyDescent="0.35">
      <c r="A11" s="108"/>
      <c r="B11" s="108"/>
      <c r="C11" s="108"/>
      <c r="D11" s="108"/>
      <c r="E11" s="108"/>
    </row>
    <row r="12" spans="1:5" s="3" customFormat="1" ht="12" customHeight="1" x14ac:dyDescent="0.35">
      <c r="A12" s="108"/>
      <c r="B12" s="108"/>
      <c r="C12" s="108"/>
      <c r="D12" s="108"/>
      <c r="E12" s="108"/>
    </row>
    <row r="13" spans="1:5" s="4" customFormat="1" x14ac:dyDescent="0.35">
      <c r="A13" s="108"/>
      <c r="B13" s="108"/>
      <c r="C13" s="108"/>
      <c r="D13" s="108"/>
      <c r="E13" s="108"/>
    </row>
    <row r="14" spans="1:5" x14ac:dyDescent="0.35">
      <c r="A14" s="108"/>
      <c r="B14" s="108"/>
      <c r="C14" s="108"/>
      <c r="D14" s="108"/>
      <c r="E14" s="108"/>
    </row>
    <row r="15" spans="1:5" x14ac:dyDescent="0.35">
      <c r="A15" s="108"/>
      <c r="B15" s="108"/>
      <c r="C15" s="108"/>
      <c r="D15" s="108"/>
      <c r="E15" s="108"/>
    </row>
    <row r="16" spans="1:5" x14ac:dyDescent="0.35">
      <c r="A16" s="108"/>
      <c r="B16" s="108"/>
      <c r="C16" s="108"/>
      <c r="D16" s="108"/>
      <c r="E16" s="108"/>
    </row>
    <row r="17" spans="1:5" x14ac:dyDescent="0.35">
      <c r="A17" s="108"/>
      <c r="B17" s="108"/>
      <c r="C17" s="108"/>
      <c r="D17" s="108"/>
      <c r="E17" s="108"/>
    </row>
    <row r="18" spans="1:5" x14ac:dyDescent="0.35">
      <c r="A18" s="108"/>
      <c r="B18" s="108"/>
      <c r="C18" s="108"/>
      <c r="D18" s="108"/>
      <c r="E18" s="108"/>
    </row>
    <row r="19" spans="1:5" x14ac:dyDescent="0.35">
      <c r="A19" s="108"/>
      <c r="B19" s="108"/>
      <c r="C19" s="108"/>
      <c r="D19" s="108"/>
      <c r="E19" s="108"/>
    </row>
    <row r="20" spans="1:5" x14ac:dyDescent="0.35">
      <c r="A20" s="108"/>
      <c r="B20" s="108"/>
      <c r="C20" s="108"/>
      <c r="D20" s="108"/>
      <c r="E20" s="108"/>
    </row>
    <row r="21" spans="1:5" x14ac:dyDescent="0.35">
      <c r="A21" s="108"/>
      <c r="B21" s="108"/>
      <c r="C21" s="108"/>
      <c r="D21" s="108"/>
      <c r="E21" s="108"/>
    </row>
    <row r="22" spans="1:5" x14ac:dyDescent="0.35">
      <c r="A22" s="108"/>
      <c r="B22" s="108"/>
      <c r="C22" s="108"/>
      <c r="D22" s="108"/>
      <c r="E22" s="108"/>
    </row>
    <row r="23" spans="1:5" x14ac:dyDescent="0.35">
      <c r="A23" s="108"/>
      <c r="B23" s="108"/>
      <c r="C23" s="108"/>
      <c r="D23" s="108"/>
      <c r="E23" s="108"/>
    </row>
    <row r="24" spans="1:5" x14ac:dyDescent="0.35">
      <c r="A24" s="108"/>
      <c r="B24" s="108"/>
      <c r="C24" s="108"/>
      <c r="D24" s="108"/>
      <c r="E24" s="108"/>
    </row>
    <row r="25" spans="1:5" x14ac:dyDescent="0.35">
      <c r="A25" s="108"/>
      <c r="B25" s="108"/>
      <c r="C25" s="108"/>
      <c r="D25" s="108"/>
      <c r="E25" s="108"/>
    </row>
    <row r="26" spans="1:5" x14ac:dyDescent="0.35">
      <c r="A26" s="108"/>
      <c r="B26" s="108"/>
      <c r="C26" s="108"/>
      <c r="D26" s="108"/>
      <c r="E26" s="108"/>
    </row>
    <row r="27" spans="1:5" x14ac:dyDescent="0.35">
      <c r="A27" s="108"/>
      <c r="B27" s="108"/>
      <c r="C27" s="108"/>
      <c r="D27" s="108"/>
      <c r="E27" s="108"/>
    </row>
    <row r="28" spans="1:5" x14ac:dyDescent="0.35">
      <c r="A28" s="108"/>
      <c r="B28" s="108"/>
      <c r="C28" s="108"/>
      <c r="D28" s="108"/>
      <c r="E28" s="108"/>
    </row>
    <row r="29" spans="1:5" x14ac:dyDescent="0.35">
      <c r="A29" s="108"/>
      <c r="B29" s="108"/>
      <c r="C29" s="108"/>
      <c r="D29" s="108"/>
      <c r="E29" s="108"/>
    </row>
    <row r="30" spans="1:5" x14ac:dyDescent="0.35">
      <c r="A30" s="108"/>
      <c r="B30" s="108"/>
      <c r="C30" s="108"/>
      <c r="D30" s="108"/>
      <c r="E30" s="108"/>
    </row>
    <row r="31" spans="1:5" x14ac:dyDescent="0.35">
      <c r="A31" s="108"/>
      <c r="B31" s="108"/>
      <c r="C31" s="108"/>
      <c r="D31" s="108"/>
      <c r="E31" s="108"/>
    </row>
    <row r="32" spans="1:5" x14ac:dyDescent="0.35">
      <c r="A32" s="108"/>
      <c r="B32" s="108"/>
      <c r="C32" s="108"/>
      <c r="D32" s="108"/>
      <c r="E32" s="108"/>
    </row>
    <row r="33" spans="1:5" x14ac:dyDescent="0.35">
      <c r="A33" s="108"/>
      <c r="B33" s="108"/>
      <c r="C33" s="108"/>
      <c r="D33" s="108"/>
      <c r="E33" s="108"/>
    </row>
    <row r="34" spans="1:5" x14ac:dyDescent="0.35">
      <c r="A34" s="108"/>
      <c r="B34" s="108"/>
      <c r="C34" s="108"/>
      <c r="D34" s="108"/>
      <c r="E34" s="108"/>
    </row>
    <row r="35" spans="1:5" x14ac:dyDescent="0.35">
      <c r="A35" s="108"/>
      <c r="B35" s="108"/>
      <c r="C35" s="108"/>
      <c r="D35" s="108"/>
      <c r="E35" s="108"/>
    </row>
    <row r="36" spans="1:5" x14ac:dyDescent="0.35">
      <c r="A36" s="108"/>
      <c r="B36" s="108"/>
      <c r="C36" s="108"/>
      <c r="D36" s="108"/>
      <c r="E36" s="108"/>
    </row>
    <row r="37" spans="1:5" x14ac:dyDescent="0.35">
      <c r="A37" s="108"/>
      <c r="B37" s="108"/>
      <c r="C37" s="108"/>
      <c r="D37" s="108"/>
      <c r="E37" s="108"/>
    </row>
    <row r="38" spans="1:5" x14ac:dyDescent="0.35">
      <c r="A38" s="108"/>
      <c r="B38" s="108"/>
      <c r="C38" s="108"/>
      <c r="D38" s="108"/>
      <c r="E38" s="108"/>
    </row>
    <row r="39" spans="1:5" x14ac:dyDescent="0.35">
      <c r="A39" s="108"/>
      <c r="B39" s="108"/>
      <c r="C39" s="108"/>
      <c r="D39" s="108"/>
      <c r="E39" s="108"/>
    </row>
    <row r="40" spans="1:5" x14ac:dyDescent="0.35">
      <c r="A40" s="108"/>
      <c r="B40" s="108"/>
      <c r="C40" s="108"/>
      <c r="D40" s="108"/>
      <c r="E40" s="108"/>
    </row>
    <row r="41" spans="1:5" x14ac:dyDescent="0.35">
      <c r="A41" s="108"/>
      <c r="B41" s="108"/>
      <c r="C41" s="108"/>
      <c r="D41" s="108"/>
      <c r="E41" s="108"/>
    </row>
    <row r="42" spans="1:5" x14ac:dyDescent="0.35">
      <c r="A42" s="108"/>
      <c r="B42" s="108"/>
      <c r="C42" s="108"/>
      <c r="D42" s="108"/>
      <c r="E42" s="108"/>
    </row>
    <row r="43" spans="1:5" x14ac:dyDescent="0.35">
      <c r="A43" s="108"/>
      <c r="B43" s="108"/>
      <c r="C43" s="108"/>
      <c r="D43" s="108"/>
      <c r="E43" s="108"/>
    </row>
    <row r="44" spans="1:5" x14ac:dyDescent="0.35">
      <c r="A44" s="108"/>
      <c r="B44" s="108"/>
      <c r="C44" s="108"/>
      <c r="D44" s="108"/>
      <c r="E44" s="108"/>
    </row>
    <row r="45" spans="1:5" x14ac:dyDescent="0.35">
      <c r="A45" s="108"/>
      <c r="B45" s="108"/>
      <c r="C45" s="108"/>
      <c r="D45" s="108"/>
      <c r="E45" s="108"/>
    </row>
    <row r="46" spans="1:5" x14ac:dyDescent="0.35">
      <c r="A46" s="108"/>
      <c r="B46" s="108"/>
      <c r="C46" s="108"/>
      <c r="D46" s="108"/>
      <c r="E46" s="108"/>
    </row>
    <row r="47" spans="1:5" x14ac:dyDescent="0.35">
      <c r="A47" s="108"/>
      <c r="B47" s="108"/>
      <c r="C47" s="108"/>
      <c r="D47" s="108"/>
      <c r="E47" s="108"/>
    </row>
    <row r="48" spans="1:5" x14ac:dyDescent="0.35">
      <c r="A48" s="108"/>
      <c r="B48" s="108"/>
      <c r="C48" s="108"/>
      <c r="D48" s="108"/>
      <c r="E48" s="108"/>
    </row>
    <row r="49" spans="1:5" x14ac:dyDescent="0.35">
      <c r="A49" s="108"/>
      <c r="B49" s="108"/>
      <c r="C49" s="108"/>
      <c r="D49" s="108"/>
      <c r="E49" s="108"/>
    </row>
  </sheetData>
  <mergeCells count="2">
    <mergeCell ref="A1:D3"/>
    <mergeCell ref="A6:E4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713A-7EF8-423B-9DE5-2F65BE21CF0C}">
  <sheetPr codeName="Sheet2"/>
  <dimension ref="A1:M92"/>
  <sheetViews>
    <sheetView showGridLines="0" zoomScaleNormal="100" workbookViewId="0">
      <selection sqref="A1:D3"/>
    </sheetView>
  </sheetViews>
  <sheetFormatPr defaultColWidth="9.1796875" defaultRowHeight="14" x14ac:dyDescent="0.35"/>
  <cols>
    <col min="1" max="1" width="26" style="1" customWidth="1"/>
    <col min="2" max="2" width="29" style="1" customWidth="1"/>
    <col min="3" max="3" width="24.1796875" style="4" customWidth="1"/>
    <col min="4" max="4" width="38.81640625" style="1" bestFit="1" customWidth="1"/>
    <col min="5" max="5" width="30.54296875" style="1" customWidth="1"/>
    <col min="6" max="6" width="25.81640625" style="1" customWidth="1"/>
    <col min="7" max="7" width="30.54296875" style="1" customWidth="1"/>
    <col min="8" max="8" width="30.7265625" style="1" customWidth="1"/>
    <col min="9" max="9" width="23" style="1" customWidth="1"/>
    <col min="10" max="10" width="26.453125" style="1" bestFit="1" customWidth="1"/>
    <col min="11" max="11" width="25.1796875" style="1" customWidth="1"/>
    <col min="12" max="12" width="28.26953125" style="1" customWidth="1"/>
    <col min="13" max="13" width="22.1796875" style="1" bestFit="1" customWidth="1"/>
    <col min="14" max="15" width="15.26953125" style="1" customWidth="1"/>
    <col min="16" max="16" width="11.81640625" style="1" customWidth="1"/>
    <col min="17" max="17" width="17.1796875" style="1" customWidth="1"/>
    <col min="18" max="18" width="14.7265625" style="1" customWidth="1"/>
    <col min="19" max="19" width="17.54296875" style="1" customWidth="1"/>
    <col min="20" max="20" width="15.81640625" style="1" bestFit="1" customWidth="1"/>
    <col min="21" max="16384" width="9.1796875" style="1"/>
  </cols>
  <sheetData>
    <row r="1" spans="1:13" ht="23.25" customHeight="1" x14ac:dyDescent="0.35">
      <c r="A1" s="89" t="s">
        <v>0</v>
      </c>
      <c r="B1" s="90"/>
      <c r="C1" s="90"/>
      <c r="D1" s="90"/>
      <c r="F1" s="77"/>
      <c r="G1" s="77"/>
    </row>
    <row r="2" spans="1:13" ht="14.25" customHeight="1" x14ac:dyDescent="0.35">
      <c r="A2" s="90"/>
      <c r="B2" s="90"/>
      <c r="C2" s="90"/>
      <c r="D2" s="90"/>
      <c r="F2" s="25" t="s">
        <v>11</v>
      </c>
      <c r="G2" s="25"/>
    </row>
    <row r="3" spans="1:13" ht="14.25" customHeight="1" x14ac:dyDescent="0.35">
      <c r="A3" s="90"/>
      <c r="B3" s="90"/>
      <c r="C3" s="90"/>
      <c r="D3" s="90"/>
      <c r="F3" s="25" t="s">
        <v>12</v>
      </c>
      <c r="G3" s="25"/>
    </row>
    <row r="4" spans="1:13" x14ac:dyDescent="0.35">
      <c r="B4" s="2"/>
      <c r="C4" s="78"/>
      <c r="F4" s="25" t="s">
        <v>13</v>
      </c>
      <c r="G4" s="25"/>
    </row>
    <row r="5" spans="1:13" ht="17.5" x14ac:dyDescent="0.35">
      <c r="A5" s="5" t="s">
        <v>1</v>
      </c>
      <c r="B5" s="6" t="s">
        <v>2</v>
      </c>
      <c r="C5" s="79"/>
      <c r="D5" s="7" t="s">
        <v>3</v>
      </c>
      <c r="F5" s="25" t="s">
        <v>113</v>
      </c>
      <c r="G5" s="25"/>
    </row>
    <row r="6" spans="1:13" ht="17.5" x14ac:dyDescent="0.35">
      <c r="A6" s="5" t="s">
        <v>4</v>
      </c>
      <c r="B6" s="8">
        <v>44075</v>
      </c>
      <c r="C6" s="79"/>
      <c r="F6" s="25" t="s">
        <v>114</v>
      </c>
      <c r="G6" s="77"/>
    </row>
    <row r="7" spans="1:13" ht="17.25" customHeight="1" x14ac:dyDescent="0.35">
      <c r="A7" s="5" t="s">
        <v>5</v>
      </c>
      <c r="B7" s="9" t="s">
        <v>106</v>
      </c>
      <c r="C7" s="10" t="s">
        <v>6</v>
      </c>
      <c r="D7" s="2"/>
      <c r="F7" s="77"/>
      <c r="G7" s="77"/>
    </row>
    <row r="8" spans="1:13" ht="18.75" customHeight="1" x14ac:dyDescent="0.35">
      <c r="A8" s="5" t="s">
        <v>7</v>
      </c>
      <c r="B8" s="9" t="s">
        <v>8</v>
      </c>
      <c r="C8" s="11" t="s">
        <v>108</v>
      </c>
      <c r="D8" s="12"/>
      <c r="F8" s="77"/>
    </row>
    <row r="9" spans="1:13" ht="14.5" thickBot="1" x14ac:dyDescent="0.4">
      <c r="A9" s="73"/>
      <c r="B9" s="73"/>
      <c r="C9" s="76"/>
      <c r="D9" s="73"/>
      <c r="E9" s="73"/>
    </row>
    <row r="10" spans="1:13" ht="28.5" customHeight="1" thickBot="1" x14ac:dyDescent="0.4">
      <c r="A10" s="73"/>
      <c r="B10" s="73"/>
      <c r="C10" s="76"/>
      <c r="D10" s="91" t="s">
        <v>19</v>
      </c>
      <c r="E10" s="92"/>
      <c r="F10" s="92"/>
      <c r="G10" s="93"/>
      <c r="H10" s="94"/>
      <c r="I10" s="95" t="s">
        <v>107</v>
      </c>
      <c r="J10" s="96"/>
      <c r="K10" s="96"/>
      <c r="L10" s="96"/>
      <c r="M10" s="97"/>
    </row>
    <row r="11" spans="1:13" ht="54" x14ac:dyDescent="0.35">
      <c r="A11" s="38" t="s">
        <v>101</v>
      </c>
      <c r="B11" s="39" t="s">
        <v>9</v>
      </c>
      <c r="C11" s="40" t="s">
        <v>10</v>
      </c>
      <c r="D11" s="15" t="s">
        <v>11</v>
      </c>
      <c r="E11" s="13" t="s">
        <v>12</v>
      </c>
      <c r="F11" s="13" t="s">
        <v>13</v>
      </c>
      <c r="G11" s="81" t="s">
        <v>14</v>
      </c>
      <c r="H11" s="16" t="s">
        <v>111</v>
      </c>
      <c r="I11" s="20" t="s">
        <v>20</v>
      </c>
      <c r="J11" s="14" t="s">
        <v>28</v>
      </c>
      <c r="K11" s="14" t="s">
        <v>26</v>
      </c>
      <c r="L11" s="14" t="s">
        <v>29</v>
      </c>
      <c r="M11" s="21" t="s">
        <v>27</v>
      </c>
    </row>
    <row r="12" spans="1:13" s="3" customFormat="1" ht="72.5" thickBot="1" x14ac:dyDescent="0.4">
      <c r="A12" s="41" t="s">
        <v>15</v>
      </c>
      <c r="B12" s="42" t="s">
        <v>16</v>
      </c>
      <c r="C12" s="43" t="s">
        <v>110</v>
      </c>
      <c r="D12" s="17" t="s">
        <v>17</v>
      </c>
      <c r="E12" s="18" t="s">
        <v>109</v>
      </c>
      <c r="F12" s="18" t="s">
        <v>18</v>
      </c>
      <c r="G12" s="82" t="s">
        <v>112</v>
      </c>
      <c r="H12" s="19" t="s">
        <v>120</v>
      </c>
      <c r="I12" s="22" t="s">
        <v>21</v>
      </c>
      <c r="J12" s="23" t="s">
        <v>22</v>
      </c>
      <c r="K12" s="23" t="s">
        <v>23</v>
      </c>
      <c r="L12" s="23" t="s">
        <v>24</v>
      </c>
      <c r="M12" s="24" t="s">
        <v>25</v>
      </c>
    </row>
    <row r="13" spans="1:13" s="4" customFormat="1" ht="14.25" customHeight="1" x14ac:dyDescent="0.35">
      <c r="A13" s="98" t="s">
        <v>32</v>
      </c>
      <c r="B13" s="53" t="s">
        <v>30</v>
      </c>
      <c r="C13" s="34" t="s">
        <v>12</v>
      </c>
      <c r="D13" s="26">
        <v>5</v>
      </c>
      <c r="E13" s="26">
        <v>10</v>
      </c>
      <c r="F13" s="26">
        <v>1</v>
      </c>
      <c r="G13" s="26">
        <v>0</v>
      </c>
      <c r="H13" s="26">
        <v>0</v>
      </c>
      <c r="I13" s="27">
        <f>SUM(D13:H13)</f>
        <v>16</v>
      </c>
      <c r="J13" s="27">
        <f>IF(C13="Landfill Containers",D13,IF(C13="Recycling Bins",E13,IF(C13="Compost Bins",F13,IF(C13="Other Receptacles - Reuse",G13,IF(C13="Other Receptacles - Recycling",H13,0)))))</f>
        <v>10</v>
      </c>
      <c r="K13" s="44">
        <f>IF(C13="Landfill Containers",0,IF(C13="Recycling Bins",E13/I13,IF(C13="Compost Bins",F13/I13,IF(C13="Other Receptacles - Reuse",G13/I13,IF(C13="Other Receptacles - Recycling",H13/I13,0)))))</f>
        <v>0.625</v>
      </c>
      <c r="L13" s="27">
        <f>I13-J13</f>
        <v>6</v>
      </c>
      <c r="M13" s="45">
        <f>L13/I13</f>
        <v>0.375</v>
      </c>
    </row>
    <row r="14" spans="1:13" ht="14.25" customHeight="1" x14ac:dyDescent="0.35">
      <c r="A14" s="85"/>
      <c r="B14" s="54" t="s">
        <v>86</v>
      </c>
      <c r="C14" s="35" t="s">
        <v>12</v>
      </c>
      <c r="D14" s="36">
        <v>5</v>
      </c>
      <c r="E14" s="36">
        <v>15</v>
      </c>
      <c r="F14" s="28">
        <v>1</v>
      </c>
      <c r="G14" s="28">
        <v>0</v>
      </c>
      <c r="H14" s="28">
        <v>0</v>
      </c>
      <c r="I14" s="29">
        <f t="shared" ref="I14:I20" si="0">SUM(D14:H14)</f>
        <v>21</v>
      </c>
      <c r="J14" s="29">
        <f t="shared" ref="J14:J77" si="1">IF(C14="Landfill Containers",D14,IF(C14="Recycling Bins",E14,IF(C14="Compost Bins",F14,IF(C14="Other Receptacles - Reuse",G14,IF(C14="Other Receptacles - Recycling",H14,0)))))</f>
        <v>15</v>
      </c>
      <c r="K14" s="46">
        <f t="shared" ref="K14:K77" si="2">IF(C14="Landfill Containers",0,IF(C14="Recycling Bins",E14/I14,IF(C14="Compost Bins",F14/I14,IF(C14="Other Receptacles - Reuse",G14/I14,IF(C14="Other Receptacles - Recycling",H14/I14,0)))))</f>
        <v>0.7142857142857143</v>
      </c>
      <c r="L14" s="29">
        <f t="shared" ref="L14:L77" si="3">I14-J14</f>
        <v>6</v>
      </c>
      <c r="M14" s="49">
        <f t="shared" ref="M14:M77" si="4">L14/I14</f>
        <v>0.2857142857142857</v>
      </c>
    </row>
    <row r="15" spans="1:13" ht="14.25" customHeight="1" x14ac:dyDescent="0.35">
      <c r="A15" s="85"/>
      <c r="B15" s="55" t="s">
        <v>87</v>
      </c>
      <c r="C15" s="35" t="s">
        <v>12</v>
      </c>
      <c r="D15" s="36">
        <v>0</v>
      </c>
      <c r="E15" s="36">
        <v>5</v>
      </c>
      <c r="F15" s="28">
        <v>2</v>
      </c>
      <c r="G15" s="28">
        <v>0</v>
      </c>
      <c r="H15" s="28">
        <v>0</v>
      </c>
      <c r="I15" s="29">
        <f t="shared" si="0"/>
        <v>7</v>
      </c>
      <c r="J15" s="29">
        <f t="shared" si="1"/>
        <v>5</v>
      </c>
      <c r="K15" s="46">
        <f t="shared" si="2"/>
        <v>0.7142857142857143</v>
      </c>
      <c r="L15" s="29">
        <f t="shared" si="3"/>
        <v>2</v>
      </c>
      <c r="M15" s="49">
        <f t="shared" si="4"/>
        <v>0.2857142857142857</v>
      </c>
    </row>
    <row r="16" spans="1:13" ht="14.25" customHeight="1" x14ac:dyDescent="0.35">
      <c r="A16" s="85"/>
      <c r="B16" s="56" t="s">
        <v>31</v>
      </c>
      <c r="C16" s="35" t="s">
        <v>12</v>
      </c>
      <c r="D16" s="36">
        <v>2</v>
      </c>
      <c r="E16" s="36">
        <v>5</v>
      </c>
      <c r="F16" s="28">
        <v>1</v>
      </c>
      <c r="G16" s="28">
        <v>0</v>
      </c>
      <c r="H16" s="28">
        <v>0</v>
      </c>
      <c r="I16" s="29">
        <f t="shared" si="0"/>
        <v>8</v>
      </c>
      <c r="J16" s="29">
        <f t="shared" si="1"/>
        <v>5</v>
      </c>
      <c r="K16" s="46">
        <f t="shared" si="2"/>
        <v>0.625</v>
      </c>
      <c r="L16" s="29">
        <f t="shared" si="3"/>
        <v>3</v>
      </c>
      <c r="M16" s="49">
        <f t="shared" si="4"/>
        <v>0.375</v>
      </c>
    </row>
    <row r="17" spans="1:13" ht="25" x14ac:dyDescent="0.35">
      <c r="A17" s="85"/>
      <c r="B17" s="56" t="s">
        <v>119</v>
      </c>
      <c r="C17" s="35" t="s">
        <v>12</v>
      </c>
      <c r="D17" s="36">
        <v>1</v>
      </c>
      <c r="E17" s="36">
        <v>8</v>
      </c>
      <c r="F17" s="28">
        <v>0</v>
      </c>
      <c r="G17" s="28">
        <v>0</v>
      </c>
      <c r="H17" s="28">
        <v>0</v>
      </c>
      <c r="I17" s="29">
        <f t="shared" si="0"/>
        <v>9</v>
      </c>
      <c r="J17" s="29">
        <f t="shared" si="1"/>
        <v>8</v>
      </c>
      <c r="K17" s="46">
        <f t="shared" si="2"/>
        <v>0.88888888888888884</v>
      </c>
      <c r="L17" s="29">
        <f t="shared" si="3"/>
        <v>1</v>
      </c>
      <c r="M17" s="49">
        <f t="shared" si="4"/>
        <v>0.1111111111111111</v>
      </c>
    </row>
    <row r="18" spans="1:13" ht="25" x14ac:dyDescent="0.35">
      <c r="A18" s="85"/>
      <c r="B18" s="56" t="s">
        <v>88</v>
      </c>
      <c r="C18" s="35" t="s">
        <v>12</v>
      </c>
      <c r="D18" s="36">
        <v>2</v>
      </c>
      <c r="E18" s="36">
        <v>4</v>
      </c>
      <c r="F18" s="28">
        <v>0</v>
      </c>
      <c r="G18" s="28">
        <v>0</v>
      </c>
      <c r="H18" s="28">
        <v>0</v>
      </c>
      <c r="I18" s="29">
        <f t="shared" si="0"/>
        <v>6</v>
      </c>
      <c r="J18" s="29">
        <f t="shared" si="1"/>
        <v>4</v>
      </c>
      <c r="K18" s="46">
        <f t="shared" si="2"/>
        <v>0.66666666666666663</v>
      </c>
      <c r="L18" s="29">
        <f t="shared" si="3"/>
        <v>2</v>
      </c>
      <c r="M18" s="49">
        <f t="shared" si="4"/>
        <v>0.33333333333333331</v>
      </c>
    </row>
    <row r="19" spans="1:13" ht="14.25" customHeight="1" x14ac:dyDescent="0.35">
      <c r="A19" s="85"/>
      <c r="B19" s="56" t="s">
        <v>89</v>
      </c>
      <c r="C19" s="35" t="s">
        <v>11</v>
      </c>
      <c r="D19" s="36">
        <v>6</v>
      </c>
      <c r="E19" s="36">
        <v>3</v>
      </c>
      <c r="F19" s="28">
        <v>0</v>
      </c>
      <c r="G19" s="28">
        <v>0</v>
      </c>
      <c r="H19" s="28">
        <v>0</v>
      </c>
      <c r="I19" s="29">
        <f t="shared" si="0"/>
        <v>9</v>
      </c>
      <c r="J19" s="29">
        <f t="shared" si="1"/>
        <v>6</v>
      </c>
      <c r="K19" s="46">
        <f t="shared" si="2"/>
        <v>0</v>
      </c>
      <c r="L19" s="29">
        <f t="shared" si="3"/>
        <v>3</v>
      </c>
      <c r="M19" s="49">
        <f t="shared" si="4"/>
        <v>0.33333333333333331</v>
      </c>
    </row>
    <row r="20" spans="1:13" ht="26" x14ac:dyDescent="0.35">
      <c r="A20" s="85"/>
      <c r="B20" s="57" t="s">
        <v>33</v>
      </c>
      <c r="C20" s="35"/>
      <c r="D20" s="36"/>
      <c r="E20" s="36"/>
      <c r="F20" s="28"/>
      <c r="G20" s="28"/>
      <c r="H20" s="28"/>
      <c r="I20" s="29">
        <f t="shared" si="0"/>
        <v>0</v>
      </c>
      <c r="J20" s="29">
        <f t="shared" si="1"/>
        <v>0</v>
      </c>
      <c r="K20" s="46">
        <f t="shared" si="2"/>
        <v>0</v>
      </c>
      <c r="L20" s="29">
        <f>I20-J20</f>
        <v>0</v>
      </c>
      <c r="M20" s="49" t="e">
        <f t="shared" si="4"/>
        <v>#DIV/0!</v>
      </c>
    </row>
    <row r="21" spans="1:13" s="7" customFormat="1" ht="14.25" customHeight="1" thickBot="1" x14ac:dyDescent="0.4">
      <c r="A21" s="86"/>
      <c r="B21" s="87" t="s">
        <v>90</v>
      </c>
      <c r="C21" s="88"/>
      <c r="D21" s="52">
        <f>SUM(D13:D20)</f>
        <v>21</v>
      </c>
      <c r="E21" s="52">
        <f>SUM(E13:E20)</f>
        <v>50</v>
      </c>
      <c r="F21" s="52">
        <f t="shared" ref="F21:H21" si="5">SUM(F13:F20)</f>
        <v>5</v>
      </c>
      <c r="G21" s="52">
        <f t="shared" si="5"/>
        <v>0</v>
      </c>
      <c r="H21" s="52">
        <f t="shared" si="5"/>
        <v>0</v>
      </c>
      <c r="I21" s="33">
        <f t="shared" ref="I21:I77" si="6">SUM(D21:H21)</f>
        <v>76</v>
      </c>
      <c r="J21" s="33">
        <f>SUM(J13:J20)</f>
        <v>53</v>
      </c>
      <c r="K21" s="48" t="s">
        <v>99</v>
      </c>
      <c r="L21" s="33">
        <f>SUM(L13:L20)</f>
        <v>23</v>
      </c>
      <c r="M21" s="51">
        <f t="shared" si="4"/>
        <v>0.30263157894736842</v>
      </c>
    </row>
    <row r="22" spans="1:13" ht="14.5" thickTop="1" x14ac:dyDescent="0.35">
      <c r="A22" s="85" t="s">
        <v>34</v>
      </c>
      <c r="B22" s="56" t="s">
        <v>35</v>
      </c>
      <c r="C22" s="35" t="s">
        <v>12</v>
      </c>
      <c r="D22" s="37">
        <v>5</v>
      </c>
      <c r="E22" s="37">
        <v>12</v>
      </c>
      <c r="F22" s="30">
        <v>0</v>
      </c>
      <c r="G22" s="30">
        <v>0</v>
      </c>
      <c r="H22" s="30">
        <v>0</v>
      </c>
      <c r="I22" s="31">
        <f t="shared" si="6"/>
        <v>17</v>
      </c>
      <c r="J22" s="31">
        <f t="shared" si="1"/>
        <v>12</v>
      </c>
      <c r="K22" s="47">
        <f t="shared" si="2"/>
        <v>0.70588235294117652</v>
      </c>
      <c r="L22" s="31">
        <f t="shared" si="3"/>
        <v>5</v>
      </c>
      <c r="M22" s="50">
        <f t="shared" si="4"/>
        <v>0.29411764705882354</v>
      </c>
    </row>
    <row r="23" spans="1:13" x14ac:dyDescent="0.35">
      <c r="A23" s="85"/>
      <c r="B23" s="56" t="s">
        <v>36</v>
      </c>
      <c r="C23" s="35" t="s">
        <v>12</v>
      </c>
      <c r="D23" s="36">
        <v>3</v>
      </c>
      <c r="E23" s="36">
        <v>11</v>
      </c>
      <c r="F23" s="28">
        <v>0</v>
      </c>
      <c r="G23" s="28">
        <v>0</v>
      </c>
      <c r="H23" s="28">
        <v>0</v>
      </c>
      <c r="I23" s="29">
        <f t="shared" si="6"/>
        <v>14</v>
      </c>
      <c r="J23" s="29">
        <f t="shared" si="1"/>
        <v>11</v>
      </c>
      <c r="K23" s="46">
        <f t="shared" si="2"/>
        <v>0.7857142857142857</v>
      </c>
      <c r="L23" s="29">
        <f t="shared" si="3"/>
        <v>3</v>
      </c>
      <c r="M23" s="49">
        <f t="shared" si="4"/>
        <v>0.21428571428571427</v>
      </c>
    </row>
    <row r="24" spans="1:13" x14ac:dyDescent="0.35">
      <c r="A24" s="85"/>
      <c r="B24" s="55" t="s">
        <v>37</v>
      </c>
      <c r="C24" s="35" t="s">
        <v>11</v>
      </c>
      <c r="D24" s="36">
        <v>6</v>
      </c>
      <c r="E24" s="36">
        <v>0</v>
      </c>
      <c r="F24" s="28">
        <v>0</v>
      </c>
      <c r="G24" s="28">
        <v>0</v>
      </c>
      <c r="H24" s="28">
        <v>0</v>
      </c>
      <c r="I24" s="29">
        <f t="shared" si="6"/>
        <v>6</v>
      </c>
      <c r="J24" s="29">
        <f t="shared" si="1"/>
        <v>6</v>
      </c>
      <c r="K24" s="46">
        <f t="shared" si="2"/>
        <v>0</v>
      </c>
      <c r="L24" s="29">
        <f t="shared" si="3"/>
        <v>0</v>
      </c>
      <c r="M24" s="49">
        <f t="shared" si="4"/>
        <v>0</v>
      </c>
    </row>
    <row r="25" spans="1:13" x14ac:dyDescent="0.35">
      <c r="A25" s="85"/>
      <c r="B25" s="55" t="s">
        <v>38</v>
      </c>
      <c r="C25" s="35" t="s">
        <v>11</v>
      </c>
      <c r="D25" s="36">
        <v>9</v>
      </c>
      <c r="E25" s="36">
        <v>0</v>
      </c>
      <c r="F25" s="28">
        <v>0</v>
      </c>
      <c r="G25" s="28">
        <v>0</v>
      </c>
      <c r="H25" s="28">
        <v>0</v>
      </c>
      <c r="I25" s="29">
        <f t="shared" si="6"/>
        <v>9</v>
      </c>
      <c r="J25" s="29">
        <f t="shared" si="1"/>
        <v>9</v>
      </c>
      <c r="K25" s="46">
        <f t="shared" si="2"/>
        <v>0</v>
      </c>
      <c r="L25" s="29">
        <f t="shared" si="3"/>
        <v>0</v>
      </c>
      <c r="M25" s="49">
        <f t="shared" si="4"/>
        <v>0</v>
      </c>
    </row>
    <row r="26" spans="1:13" x14ac:dyDescent="0.35">
      <c r="A26" s="85"/>
      <c r="B26" s="55" t="s">
        <v>39</v>
      </c>
      <c r="C26" s="35" t="s">
        <v>12</v>
      </c>
      <c r="D26" s="36">
        <v>2</v>
      </c>
      <c r="E26" s="36">
        <v>5</v>
      </c>
      <c r="F26" s="28">
        <v>0</v>
      </c>
      <c r="G26" s="28">
        <v>0</v>
      </c>
      <c r="H26" s="28">
        <v>0</v>
      </c>
      <c r="I26" s="29">
        <f t="shared" si="6"/>
        <v>7</v>
      </c>
      <c r="J26" s="29">
        <f t="shared" si="1"/>
        <v>5</v>
      </c>
      <c r="K26" s="46">
        <f t="shared" si="2"/>
        <v>0.7142857142857143</v>
      </c>
      <c r="L26" s="29">
        <f t="shared" si="3"/>
        <v>2</v>
      </c>
      <c r="M26" s="49">
        <f t="shared" si="4"/>
        <v>0.2857142857142857</v>
      </c>
    </row>
    <row r="27" spans="1:13" x14ac:dyDescent="0.35">
      <c r="A27" s="85"/>
      <c r="B27" s="55" t="s">
        <v>40</v>
      </c>
      <c r="C27" s="35" t="s">
        <v>11</v>
      </c>
      <c r="D27" s="36">
        <v>5</v>
      </c>
      <c r="E27" s="36">
        <v>0</v>
      </c>
      <c r="F27" s="28">
        <v>0</v>
      </c>
      <c r="G27" s="28">
        <v>0</v>
      </c>
      <c r="H27" s="28">
        <v>0</v>
      </c>
      <c r="I27" s="29">
        <f t="shared" si="6"/>
        <v>5</v>
      </c>
      <c r="J27" s="29">
        <f t="shared" si="1"/>
        <v>5</v>
      </c>
      <c r="K27" s="46">
        <f t="shared" si="2"/>
        <v>0</v>
      </c>
      <c r="L27" s="29">
        <f t="shared" si="3"/>
        <v>0</v>
      </c>
      <c r="M27" s="49">
        <f t="shared" si="4"/>
        <v>0</v>
      </c>
    </row>
    <row r="28" spans="1:13" x14ac:dyDescent="0.35">
      <c r="A28" s="85"/>
      <c r="B28" s="55" t="s">
        <v>41</v>
      </c>
      <c r="C28" s="35" t="s">
        <v>11</v>
      </c>
      <c r="D28" s="36">
        <v>3</v>
      </c>
      <c r="E28" s="36">
        <v>0</v>
      </c>
      <c r="F28" s="28">
        <v>0</v>
      </c>
      <c r="G28" s="28">
        <v>0</v>
      </c>
      <c r="H28" s="28">
        <v>0</v>
      </c>
      <c r="I28" s="29">
        <f t="shared" si="6"/>
        <v>3</v>
      </c>
      <c r="J28" s="29">
        <f t="shared" si="1"/>
        <v>3</v>
      </c>
      <c r="K28" s="46">
        <f t="shared" si="2"/>
        <v>0</v>
      </c>
      <c r="L28" s="29">
        <f t="shared" si="3"/>
        <v>0</v>
      </c>
      <c r="M28" s="49">
        <f t="shared" si="4"/>
        <v>0</v>
      </c>
    </row>
    <row r="29" spans="1:13" x14ac:dyDescent="0.35">
      <c r="A29" s="85"/>
      <c r="B29" s="56" t="s">
        <v>42</v>
      </c>
      <c r="C29" s="35" t="s">
        <v>11</v>
      </c>
      <c r="D29" s="36">
        <v>0</v>
      </c>
      <c r="E29" s="36">
        <v>0</v>
      </c>
      <c r="F29" s="28">
        <v>0</v>
      </c>
      <c r="G29" s="28">
        <v>0</v>
      </c>
      <c r="H29" s="28">
        <v>0</v>
      </c>
      <c r="I29" s="29">
        <f t="shared" si="6"/>
        <v>0</v>
      </c>
      <c r="J29" s="29">
        <f t="shared" si="1"/>
        <v>0</v>
      </c>
      <c r="K29" s="46">
        <f t="shared" si="2"/>
        <v>0</v>
      </c>
      <c r="L29" s="29">
        <f t="shared" si="3"/>
        <v>0</v>
      </c>
      <c r="M29" s="49" t="e">
        <f t="shared" si="4"/>
        <v>#DIV/0!</v>
      </c>
    </row>
    <row r="30" spans="1:13" ht="26" x14ac:dyDescent="0.35">
      <c r="A30" s="85"/>
      <c r="B30" s="57" t="s">
        <v>43</v>
      </c>
      <c r="C30" s="35"/>
      <c r="D30" s="36"/>
      <c r="E30" s="36"/>
      <c r="F30" s="28"/>
      <c r="G30" s="28"/>
      <c r="H30" s="28"/>
      <c r="I30" s="29">
        <f t="shared" si="6"/>
        <v>0</v>
      </c>
      <c r="J30" s="29">
        <f t="shared" si="1"/>
        <v>0</v>
      </c>
      <c r="K30" s="46">
        <f t="shared" si="2"/>
        <v>0</v>
      </c>
      <c r="L30" s="29">
        <f t="shared" si="3"/>
        <v>0</v>
      </c>
      <c r="M30" s="49" t="e">
        <f t="shared" si="4"/>
        <v>#DIV/0!</v>
      </c>
    </row>
    <row r="31" spans="1:13" s="7" customFormat="1" ht="15.75" customHeight="1" thickBot="1" x14ac:dyDescent="0.4">
      <c r="A31" s="86"/>
      <c r="B31" s="87" t="s">
        <v>91</v>
      </c>
      <c r="C31" s="88"/>
      <c r="D31" s="52">
        <f>SUM(D22:D30)</f>
        <v>33</v>
      </c>
      <c r="E31" s="52">
        <f>SUM(E22:E30)</f>
        <v>28</v>
      </c>
      <c r="F31" s="52">
        <f>SUM(F22:F30)</f>
        <v>0</v>
      </c>
      <c r="G31" s="52">
        <f>SUM(G22:G30)</f>
        <v>0</v>
      </c>
      <c r="H31" s="52">
        <f>SUM(H22:H30)</f>
        <v>0</v>
      </c>
      <c r="I31" s="33">
        <f t="shared" si="6"/>
        <v>61</v>
      </c>
      <c r="J31" s="33">
        <f>SUM(J22:J30)</f>
        <v>51</v>
      </c>
      <c r="K31" s="48" t="s">
        <v>99</v>
      </c>
      <c r="L31" s="33">
        <f t="shared" si="3"/>
        <v>10</v>
      </c>
      <c r="M31" s="51">
        <f t="shared" si="4"/>
        <v>0.16393442622950818</v>
      </c>
    </row>
    <row r="32" spans="1:13" ht="14.5" thickTop="1" x14ac:dyDescent="0.35">
      <c r="A32" s="99" t="s">
        <v>44</v>
      </c>
      <c r="B32" s="56" t="s">
        <v>45</v>
      </c>
      <c r="C32" s="35" t="s">
        <v>12</v>
      </c>
      <c r="D32" s="37">
        <v>0</v>
      </c>
      <c r="E32" s="37">
        <v>12</v>
      </c>
      <c r="F32" s="30">
        <v>0</v>
      </c>
      <c r="G32" s="30">
        <v>0</v>
      </c>
      <c r="H32" s="30">
        <v>0</v>
      </c>
      <c r="I32" s="31">
        <f t="shared" si="6"/>
        <v>12</v>
      </c>
      <c r="J32" s="31">
        <f t="shared" si="1"/>
        <v>12</v>
      </c>
      <c r="K32" s="47">
        <f t="shared" si="2"/>
        <v>1</v>
      </c>
      <c r="L32" s="31">
        <f t="shared" si="3"/>
        <v>0</v>
      </c>
      <c r="M32" s="50">
        <f t="shared" si="4"/>
        <v>0</v>
      </c>
    </row>
    <row r="33" spans="1:13" x14ac:dyDescent="0.35">
      <c r="A33" s="85"/>
      <c r="B33" s="55" t="s">
        <v>46</v>
      </c>
      <c r="C33" s="35" t="s">
        <v>12</v>
      </c>
      <c r="D33" s="36">
        <v>0</v>
      </c>
      <c r="E33" s="36">
        <v>6</v>
      </c>
      <c r="F33" s="28">
        <v>0</v>
      </c>
      <c r="G33" s="28">
        <v>0</v>
      </c>
      <c r="H33" s="28">
        <v>0</v>
      </c>
      <c r="I33" s="29">
        <f t="shared" si="6"/>
        <v>6</v>
      </c>
      <c r="J33" s="29">
        <f t="shared" si="1"/>
        <v>6</v>
      </c>
      <c r="K33" s="46">
        <f t="shared" si="2"/>
        <v>1</v>
      </c>
      <c r="L33" s="29">
        <f t="shared" si="3"/>
        <v>0</v>
      </c>
      <c r="M33" s="49">
        <f t="shared" si="4"/>
        <v>0</v>
      </c>
    </row>
    <row r="34" spans="1:13" x14ac:dyDescent="0.35">
      <c r="A34" s="85"/>
      <c r="B34" s="56" t="s">
        <v>47</v>
      </c>
      <c r="C34" s="35" t="s">
        <v>12</v>
      </c>
      <c r="D34" s="36">
        <v>3</v>
      </c>
      <c r="E34" s="36">
        <v>9</v>
      </c>
      <c r="F34" s="28">
        <v>0</v>
      </c>
      <c r="G34" s="28">
        <v>0</v>
      </c>
      <c r="H34" s="28">
        <v>0</v>
      </c>
      <c r="I34" s="29">
        <f t="shared" si="6"/>
        <v>12</v>
      </c>
      <c r="J34" s="29">
        <f t="shared" si="1"/>
        <v>9</v>
      </c>
      <c r="K34" s="46">
        <f t="shared" si="2"/>
        <v>0.75</v>
      </c>
      <c r="L34" s="29">
        <f t="shared" si="3"/>
        <v>3</v>
      </c>
      <c r="M34" s="49">
        <f t="shared" si="4"/>
        <v>0.25</v>
      </c>
    </row>
    <row r="35" spans="1:13" x14ac:dyDescent="0.35">
      <c r="A35" s="85"/>
      <c r="B35" s="56" t="s">
        <v>48</v>
      </c>
      <c r="C35" s="35" t="s">
        <v>11</v>
      </c>
      <c r="D35" s="36">
        <v>2</v>
      </c>
      <c r="E35" s="36">
        <v>0</v>
      </c>
      <c r="F35" s="28">
        <v>0</v>
      </c>
      <c r="G35" s="28">
        <v>0</v>
      </c>
      <c r="H35" s="28">
        <v>0</v>
      </c>
      <c r="I35" s="29">
        <f t="shared" si="6"/>
        <v>2</v>
      </c>
      <c r="J35" s="29">
        <f t="shared" si="1"/>
        <v>2</v>
      </c>
      <c r="K35" s="46">
        <f t="shared" si="2"/>
        <v>0</v>
      </c>
      <c r="L35" s="29">
        <f t="shared" si="3"/>
        <v>0</v>
      </c>
      <c r="M35" s="49">
        <f t="shared" si="4"/>
        <v>0</v>
      </c>
    </row>
    <row r="36" spans="1:13" x14ac:dyDescent="0.35">
      <c r="A36" s="85"/>
      <c r="B36" s="56" t="s">
        <v>49</v>
      </c>
      <c r="C36" s="35"/>
      <c r="D36" s="36"/>
      <c r="E36" s="36"/>
      <c r="F36" s="28"/>
      <c r="G36" s="28"/>
      <c r="H36" s="28"/>
      <c r="I36" s="29">
        <f t="shared" si="6"/>
        <v>0</v>
      </c>
      <c r="J36" s="29">
        <f t="shared" si="1"/>
        <v>0</v>
      </c>
      <c r="K36" s="46">
        <f t="shared" si="2"/>
        <v>0</v>
      </c>
      <c r="L36" s="29">
        <f t="shared" si="3"/>
        <v>0</v>
      </c>
      <c r="M36" s="49" t="e">
        <f t="shared" si="4"/>
        <v>#DIV/0!</v>
      </c>
    </row>
    <row r="37" spans="1:13" x14ac:dyDescent="0.35">
      <c r="A37" s="85"/>
      <c r="B37" s="57" t="s">
        <v>50</v>
      </c>
      <c r="C37" s="35"/>
      <c r="D37" s="36"/>
      <c r="E37" s="36"/>
      <c r="F37" s="28"/>
      <c r="G37" s="28"/>
      <c r="H37" s="28"/>
      <c r="I37" s="29">
        <f t="shared" si="6"/>
        <v>0</v>
      </c>
      <c r="J37" s="29">
        <f t="shared" si="1"/>
        <v>0</v>
      </c>
      <c r="K37" s="46">
        <f t="shared" si="2"/>
        <v>0</v>
      </c>
      <c r="L37" s="29">
        <f t="shared" si="3"/>
        <v>0</v>
      </c>
      <c r="M37" s="49" t="e">
        <f t="shared" si="4"/>
        <v>#DIV/0!</v>
      </c>
    </row>
    <row r="38" spans="1:13" s="7" customFormat="1" ht="15.75" customHeight="1" thickBot="1" x14ac:dyDescent="0.4">
      <c r="A38" s="86"/>
      <c r="B38" s="87" t="s">
        <v>92</v>
      </c>
      <c r="C38" s="88"/>
      <c r="D38" s="52">
        <f>SUM(D32:D37)</f>
        <v>5</v>
      </c>
      <c r="E38" s="52">
        <f>SUM(E32:E37)</f>
        <v>27</v>
      </c>
      <c r="F38" s="52">
        <f t="shared" ref="F38:H38" si="7">SUM(F32:F37)</f>
        <v>0</v>
      </c>
      <c r="G38" s="52">
        <f t="shared" si="7"/>
        <v>0</v>
      </c>
      <c r="H38" s="52">
        <f t="shared" si="7"/>
        <v>0</v>
      </c>
      <c r="I38" s="33">
        <f t="shared" si="6"/>
        <v>32</v>
      </c>
      <c r="J38" s="33">
        <f>SUM(J32:J37)</f>
        <v>29</v>
      </c>
      <c r="K38" s="48" t="s">
        <v>99</v>
      </c>
      <c r="L38" s="33">
        <f t="shared" si="3"/>
        <v>3</v>
      </c>
      <c r="M38" s="51">
        <f t="shared" si="4"/>
        <v>9.375E-2</v>
      </c>
    </row>
    <row r="39" spans="1:13" ht="14.5" thickTop="1" x14ac:dyDescent="0.35">
      <c r="A39" s="99" t="s">
        <v>51</v>
      </c>
      <c r="B39" s="58" t="s">
        <v>52</v>
      </c>
      <c r="C39" s="35" t="s">
        <v>12</v>
      </c>
      <c r="D39" s="37">
        <v>5</v>
      </c>
      <c r="E39" s="37">
        <v>10</v>
      </c>
      <c r="F39" s="30">
        <v>0</v>
      </c>
      <c r="G39" s="30">
        <v>0</v>
      </c>
      <c r="H39" s="30">
        <v>0</v>
      </c>
      <c r="I39" s="31">
        <f t="shared" si="6"/>
        <v>15</v>
      </c>
      <c r="J39" s="31">
        <f t="shared" si="1"/>
        <v>10</v>
      </c>
      <c r="K39" s="47">
        <f t="shared" si="2"/>
        <v>0.66666666666666663</v>
      </c>
      <c r="L39" s="31">
        <f t="shared" si="3"/>
        <v>5</v>
      </c>
      <c r="M39" s="50">
        <f t="shared" si="4"/>
        <v>0.33333333333333331</v>
      </c>
    </row>
    <row r="40" spans="1:13" x14ac:dyDescent="0.35">
      <c r="A40" s="85"/>
      <c r="B40" s="59" t="s">
        <v>53</v>
      </c>
      <c r="C40" s="35" t="s">
        <v>12</v>
      </c>
      <c r="D40" s="36">
        <v>2</v>
      </c>
      <c r="E40" s="36">
        <v>8</v>
      </c>
      <c r="F40" s="28">
        <v>0</v>
      </c>
      <c r="G40" s="28">
        <v>0</v>
      </c>
      <c r="H40" s="28">
        <v>0</v>
      </c>
      <c r="I40" s="29">
        <f t="shared" si="6"/>
        <v>10</v>
      </c>
      <c r="J40" s="29">
        <f t="shared" si="1"/>
        <v>8</v>
      </c>
      <c r="K40" s="46">
        <f t="shared" si="2"/>
        <v>0.8</v>
      </c>
      <c r="L40" s="29">
        <f t="shared" si="3"/>
        <v>2</v>
      </c>
      <c r="M40" s="49">
        <f t="shared" si="4"/>
        <v>0.2</v>
      </c>
    </row>
    <row r="41" spans="1:13" x14ac:dyDescent="0.35">
      <c r="A41" s="85"/>
      <c r="B41" s="60" t="s">
        <v>54</v>
      </c>
      <c r="C41" s="35"/>
      <c r="D41" s="36"/>
      <c r="E41" s="36"/>
      <c r="F41" s="28"/>
      <c r="G41" s="28"/>
      <c r="H41" s="28"/>
      <c r="I41" s="29">
        <f t="shared" si="6"/>
        <v>0</v>
      </c>
      <c r="J41" s="29">
        <f t="shared" si="1"/>
        <v>0</v>
      </c>
      <c r="K41" s="46">
        <f t="shared" si="2"/>
        <v>0</v>
      </c>
      <c r="L41" s="29">
        <f t="shared" si="3"/>
        <v>0</v>
      </c>
      <c r="M41" s="49" t="e">
        <f t="shared" si="4"/>
        <v>#DIV/0!</v>
      </c>
    </row>
    <row r="42" spans="1:13" x14ac:dyDescent="0.35">
      <c r="A42" s="85"/>
      <c r="B42" s="60" t="s">
        <v>55</v>
      </c>
      <c r="C42" s="35"/>
      <c r="D42" s="36"/>
      <c r="E42" s="36"/>
      <c r="F42" s="28"/>
      <c r="G42" s="28"/>
      <c r="H42" s="28"/>
      <c r="I42" s="29">
        <f t="shared" si="6"/>
        <v>0</v>
      </c>
      <c r="J42" s="29">
        <f t="shared" si="1"/>
        <v>0</v>
      </c>
      <c r="K42" s="46">
        <f t="shared" si="2"/>
        <v>0</v>
      </c>
      <c r="L42" s="29">
        <f t="shared" si="3"/>
        <v>0</v>
      </c>
      <c r="M42" s="49" t="e">
        <f t="shared" si="4"/>
        <v>#DIV/0!</v>
      </c>
    </row>
    <row r="43" spans="1:13" ht="26" x14ac:dyDescent="0.35">
      <c r="A43" s="85"/>
      <c r="B43" s="61" t="s">
        <v>56</v>
      </c>
      <c r="C43" s="35"/>
      <c r="D43" s="36"/>
      <c r="E43" s="36"/>
      <c r="F43" s="28"/>
      <c r="G43" s="28"/>
      <c r="H43" s="28"/>
      <c r="I43" s="29">
        <f t="shared" si="6"/>
        <v>0</v>
      </c>
      <c r="J43" s="29">
        <f t="shared" si="1"/>
        <v>0</v>
      </c>
      <c r="K43" s="46">
        <f t="shared" si="2"/>
        <v>0</v>
      </c>
      <c r="L43" s="29">
        <f t="shared" si="3"/>
        <v>0</v>
      </c>
      <c r="M43" s="49" t="e">
        <f t="shared" si="4"/>
        <v>#DIV/0!</v>
      </c>
    </row>
    <row r="44" spans="1:13" s="7" customFormat="1" ht="15.75" customHeight="1" thickBot="1" x14ac:dyDescent="0.4">
      <c r="A44" s="86"/>
      <c r="B44" s="87" t="s">
        <v>93</v>
      </c>
      <c r="C44" s="88"/>
      <c r="D44" s="52">
        <f>SUM(D39:D43)</f>
        <v>7</v>
      </c>
      <c r="E44" s="52">
        <f>SUM(E39:E43)</f>
        <v>18</v>
      </c>
      <c r="F44" s="52">
        <f t="shared" ref="F44:H44" si="8">SUM(F39:F43)</f>
        <v>0</v>
      </c>
      <c r="G44" s="52">
        <f t="shared" si="8"/>
        <v>0</v>
      </c>
      <c r="H44" s="52">
        <f t="shared" si="8"/>
        <v>0</v>
      </c>
      <c r="I44" s="33">
        <f t="shared" si="6"/>
        <v>25</v>
      </c>
      <c r="J44" s="33">
        <f>SUM(J39:J43)</f>
        <v>18</v>
      </c>
      <c r="K44" s="48" t="s">
        <v>99</v>
      </c>
      <c r="L44" s="33">
        <f t="shared" si="3"/>
        <v>7</v>
      </c>
      <c r="M44" s="51">
        <f t="shared" si="4"/>
        <v>0.28000000000000003</v>
      </c>
    </row>
    <row r="45" spans="1:13" ht="14.5" thickTop="1" x14ac:dyDescent="0.35">
      <c r="A45" s="99" t="s">
        <v>57</v>
      </c>
      <c r="B45" s="58" t="s">
        <v>104</v>
      </c>
      <c r="C45" s="35" t="s">
        <v>113</v>
      </c>
      <c r="D45" s="30">
        <v>0</v>
      </c>
      <c r="E45" s="30">
        <v>0</v>
      </c>
      <c r="F45" s="30">
        <v>0</v>
      </c>
      <c r="G45" s="30">
        <v>10</v>
      </c>
      <c r="H45" s="30">
        <v>0</v>
      </c>
      <c r="I45" s="31">
        <f t="shared" si="6"/>
        <v>10</v>
      </c>
      <c r="J45" s="31">
        <f t="shared" si="1"/>
        <v>10</v>
      </c>
      <c r="K45" s="47">
        <f t="shared" si="2"/>
        <v>1</v>
      </c>
      <c r="L45" s="31">
        <f t="shared" si="3"/>
        <v>0</v>
      </c>
      <c r="M45" s="50">
        <f t="shared" si="4"/>
        <v>0</v>
      </c>
    </row>
    <row r="46" spans="1:13" ht="25" x14ac:dyDescent="0.35">
      <c r="A46" s="85"/>
      <c r="B46" s="54" t="s">
        <v>105</v>
      </c>
      <c r="C46" s="35" t="s">
        <v>114</v>
      </c>
      <c r="D46" s="28">
        <v>2</v>
      </c>
      <c r="E46" s="28">
        <v>0</v>
      </c>
      <c r="F46" s="28">
        <v>0</v>
      </c>
      <c r="G46" s="28">
        <v>0</v>
      </c>
      <c r="H46" s="28">
        <v>6</v>
      </c>
      <c r="I46" s="29">
        <f t="shared" si="6"/>
        <v>8</v>
      </c>
      <c r="J46" s="29">
        <f t="shared" si="1"/>
        <v>6</v>
      </c>
      <c r="K46" s="46">
        <f t="shared" si="2"/>
        <v>0.75</v>
      </c>
      <c r="L46" s="29">
        <f t="shared" si="3"/>
        <v>2</v>
      </c>
      <c r="M46" s="49">
        <f t="shared" si="4"/>
        <v>0.25</v>
      </c>
    </row>
    <row r="47" spans="1:13" ht="26" x14ac:dyDescent="0.35">
      <c r="A47" s="85"/>
      <c r="B47" s="62" t="s">
        <v>58</v>
      </c>
      <c r="C47" s="35"/>
      <c r="D47" s="28"/>
      <c r="E47" s="28"/>
      <c r="F47" s="28"/>
      <c r="G47" s="28"/>
      <c r="H47" s="28"/>
      <c r="I47" s="29">
        <f t="shared" si="6"/>
        <v>0</v>
      </c>
      <c r="J47" s="29">
        <f t="shared" si="1"/>
        <v>0</v>
      </c>
      <c r="K47" s="46">
        <f t="shared" si="2"/>
        <v>0</v>
      </c>
      <c r="L47" s="29">
        <f t="shared" si="3"/>
        <v>0</v>
      </c>
      <c r="M47" s="49" t="e">
        <f t="shared" si="4"/>
        <v>#DIV/0!</v>
      </c>
    </row>
    <row r="48" spans="1:13" s="7" customFormat="1" ht="15" customHeight="1" thickBot="1" x14ac:dyDescent="0.4">
      <c r="A48" s="86"/>
      <c r="B48" s="87" t="s">
        <v>94</v>
      </c>
      <c r="C48" s="88"/>
      <c r="D48" s="32">
        <f>SUM(D45:D47)</f>
        <v>2</v>
      </c>
      <c r="E48" s="32">
        <f>SUM(E45:E47)</f>
        <v>0</v>
      </c>
      <c r="F48" s="32">
        <f>SUM(F45:F47)</f>
        <v>0</v>
      </c>
      <c r="G48" s="32">
        <f>SUM(G45:G47)</f>
        <v>10</v>
      </c>
      <c r="H48" s="32">
        <f>SUM(H45:H47)</f>
        <v>6</v>
      </c>
      <c r="I48" s="33">
        <f t="shared" si="6"/>
        <v>18</v>
      </c>
      <c r="J48" s="33">
        <f>SUM(J45:J47)</f>
        <v>16</v>
      </c>
      <c r="K48" s="48" t="s">
        <v>99</v>
      </c>
      <c r="L48" s="33">
        <f t="shared" si="3"/>
        <v>2</v>
      </c>
      <c r="M48" s="51">
        <f t="shared" si="4"/>
        <v>0.1111111111111111</v>
      </c>
    </row>
    <row r="49" spans="1:13" ht="14.5" thickTop="1" x14ac:dyDescent="0.35">
      <c r="A49" s="99" t="s">
        <v>59</v>
      </c>
      <c r="B49" s="58" t="s">
        <v>115</v>
      </c>
      <c r="C49" s="35" t="s">
        <v>13</v>
      </c>
      <c r="D49" s="30">
        <v>10</v>
      </c>
      <c r="E49" s="30">
        <v>2</v>
      </c>
      <c r="F49" s="30">
        <v>89</v>
      </c>
      <c r="G49" s="30">
        <v>0</v>
      </c>
      <c r="H49" s="30">
        <v>0</v>
      </c>
      <c r="I49" s="31">
        <f t="shared" si="6"/>
        <v>101</v>
      </c>
      <c r="J49" s="31">
        <f t="shared" si="1"/>
        <v>89</v>
      </c>
      <c r="K49" s="47">
        <f t="shared" si="2"/>
        <v>0.88118811881188119</v>
      </c>
      <c r="L49" s="31">
        <f t="shared" si="3"/>
        <v>12</v>
      </c>
      <c r="M49" s="50">
        <f t="shared" si="4"/>
        <v>0.11881188118811881</v>
      </c>
    </row>
    <row r="50" spans="1:13" x14ac:dyDescent="0.35">
      <c r="A50" s="85"/>
      <c r="B50" s="54" t="s">
        <v>116</v>
      </c>
      <c r="C50" s="35" t="s">
        <v>13</v>
      </c>
      <c r="D50" s="28">
        <v>0</v>
      </c>
      <c r="E50" s="28">
        <v>0</v>
      </c>
      <c r="F50" s="28">
        <v>10</v>
      </c>
      <c r="G50" s="28">
        <v>0</v>
      </c>
      <c r="H50" s="28">
        <v>0</v>
      </c>
      <c r="I50" s="29">
        <f t="shared" si="6"/>
        <v>10</v>
      </c>
      <c r="J50" s="29">
        <f t="shared" si="1"/>
        <v>10</v>
      </c>
      <c r="K50" s="46">
        <f t="shared" si="2"/>
        <v>1</v>
      </c>
      <c r="L50" s="29">
        <f t="shared" si="3"/>
        <v>0</v>
      </c>
      <c r="M50" s="49">
        <f t="shared" si="4"/>
        <v>0</v>
      </c>
    </row>
    <row r="51" spans="1:13" ht="25" x14ac:dyDescent="0.35">
      <c r="A51" s="85"/>
      <c r="B51" s="54" t="s">
        <v>117</v>
      </c>
      <c r="C51" s="35" t="s">
        <v>11</v>
      </c>
      <c r="D51" s="28">
        <v>2</v>
      </c>
      <c r="E51" s="28">
        <v>0</v>
      </c>
      <c r="F51" s="28">
        <v>0</v>
      </c>
      <c r="G51" s="28">
        <v>0</v>
      </c>
      <c r="H51" s="28">
        <v>0</v>
      </c>
      <c r="I51" s="29">
        <f t="shared" si="6"/>
        <v>2</v>
      </c>
      <c r="J51" s="29">
        <f t="shared" si="1"/>
        <v>2</v>
      </c>
      <c r="K51" s="46">
        <f t="shared" si="2"/>
        <v>0</v>
      </c>
      <c r="L51" s="29">
        <f t="shared" si="3"/>
        <v>0</v>
      </c>
      <c r="M51" s="49">
        <f t="shared" si="4"/>
        <v>0</v>
      </c>
    </row>
    <row r="52" spans="1:13" x14ac:dyDescent="0.35">
      <c r="A52" s="85"/>
      <c r="B52" s="54" t="s">
        <v>118</v>
      </c>
      <c r="C52" s="35" t="s">
        <v>11</v>
      </c>
      <c r="D52" s="28">
        <v>1</v>
      </c>
      <c r="E52" s="28">
        <v>0</v>
      </c>
      <c r="F52" s="28">
        <v>0</v>
      </c>
      <c r="G52" s="28">
        <v>0</v>
      </c>
      <c r="H52" s="28">
        <v>0</v>
      </c>
      <c r="I52" s="29">
        <f t="shared" si="6"/>
        <v>1</v>
      </c>
      <c r="J52" s="29">
        <f t="shared" si="1"/>
        <v>1</v>
      </c>
      <c r="K52" s="46">
        <f t="shared" si="2"/>
        <v>0</v>
      </c>
      <c r="L52" s="29">
        <f t="shared" si="3"/>
        <v>0</v>
      </c>
      <c r="M52" s="49">
        <f t="shared" si="4"/>
        <v>0</v>
      </c>
    </row>
    <row r="53" spans="1:13" ht="26" x14ac:dyDescent="0.35">
      <c r="A53" s="85"/>
      <c r="B53" s="63" t="s">
        <v>60</v>
      </c>
      <c r="C53" s="35"/>
      <c r="D53" s="28"/>
      <c r="E53" s="28"/>
      <c r="F53" s="28"/>
      <c r="G53" s="28"/>
      <c r="H53" s="28"/>
      <c r="I53" s="29">
        <f t="shared" si="6"/>
        <v>0</v>
      </c>
      <c r="J53" s="29">
        <f t="shared" si="1"/>
        <v>0</v>
      </c>
      <c r="K53" s="46">
        <f t="shared" si="2"/>
        <v>0</v>
      </c>
      <c r="L53" s="29">
        <f t="shared" si="3"/>
        <v>0</v>
      </c>
      <c r="M53" s="49" t="e">
        <f t="shared" si="4"/>
        <v>#DIV/0!</v>
      </c>
    </row>
    <row r="54" spans="1:13" s="7" customFormat="1" ht="14.5" thickBot="1" x14ac:dyDescent="0.4">
      <c r="A54" s="86"/>
      <c r="B54" s="87" t="s">
        <v>95</v>
      </c>
      <c r="C54" s="88"/>
      <c r="D54" s="32">
        <f>SUM(D49:D53)</f>
        <v>13</v>
      </c>
      <c r="E54" s="32">
        <f>SUM(E49:E53)</f>
        <v>2</v>
      </c>
      <c r="F54" s="32">
        <f t="shared" ref="F54:G54" si="9">SUM(F49:F53)</f>
        <v>99</v>
      </c>
      <c r="G54" s="32">
        <f t="shared" si="9"/>
        <v>0</v>
      </c>
      <c r="H54" s="32">
        <f>SUM(H49:H53)</f>
        <v>0</v>
      </c>
      <c r="I54" s="33">
        <f t="shared" si="6"/>
        <v>114</v>
      </c>
      <c r="J54" s="33">
        <f>SUM(J49:J53)</f>
        <v>102</v>
      </c>
      <c r="K54" s="48" t="s">
        <v>99</v>
      </c>
      <c r="L54" s="33">
        <f t="shared" si="3"/>
        <v>12</v>
      </c>
      <c r="M54" s="51">
        <f t="shared" si="4"/>
        <v>0.10526315789473684</v>
      </c>
    </row>
    <row r="55" spans="1:13" ht="14.5" thickTop="1" x14ac:dyDescent="0.35">
      <c r="A55" s="99" t="s">
        <v>61</v>
      </c>
      <c r="B55" s="58" t="s">
        <v>62</v>
      </c>
      <c r="C55" s="35" t="s">
        <v>113</v>
      </c>
      <c r="D55" s="30">
        <v>1</v>
      </c>
      <c r="E55" s="30">
        <v>0</v>
      </c>
      <c r="F55" s="30">
        <v>0</v>
      </c>
      <c r="G55" s="30">
        <v>0</v>
      </c>
      <c r="H55" s="30">
        <v>0</v>
      </c>
      <c r="I55" s="31">
        <f t="shared" si="6"/>
        <v>1</v>
      </c>
      <c r="J55" s="31">
        <f t="shared" si="1"/>
        <v>0</v>
      </c>
      <c r="K55" s="47">
        <f t="shared" si="2"/>
        <v>0</v>
      </c>
      <c r="L55" s="31">
        <f t="shared" si="3"/>
        <v>1</v>
      </c>
      <c r="M55" s="50">
        <f t="shared" si="4"/>
        <v>1</v>
      </c>
    </row>
    <row r="56" spans="1:13" x14ac:dyDescent="0.35">
      <c r="A56" s="85"/>
      <c r="B56" s="54" t="s">
        <v>63</v>
      </c>
      <c r="C56" s="35" t="s">
        <v>113</v>
      </c>
      <c r="D56" s="28">
        <v>2</v>
      </c>
      <c r="E56" s="28">
        <v>0</v>
      </c>
      <c r="F56" s="28">
        <v>0</v>
      </c>
      <c r="G56" s="28">
        <v>2</v>
      </c>
      <c r="H56" s="28">
        <v>0</v>
      </c>
      <c r="I56" s="29">
        <f t="shared" si="6"/>
        <v>4</v>
      </c>
      <c r="J56" s="29">
        <f t="shared" si="1"/>
        <v>2</v>
      </c>
      <c r="K56" s="46">
        <f t="shared" si="2"/>
        <v>0.5</v>
      </c>
      <c r="L56" s="29">
        <f t="shared" si="3"/>
        <v>2</v>
      </c>
      <c r="M56" s="49">
        <f t="shared" si="4"/>
        <v>0.5</v>
      </c>
    </row>
    <row r="57" spans="1:13" ht="26" x14ac:dyDescent="0.35">
      <c r="A57" s="85"/>
      <c r="B57" s="63" t="s">
        <v>64</v>
      </c>
      <c r="C57" s="35"/>
      <c r="D57" s="28"/>
      <c r="E57" s="28"/>
      <c r="F57" s="28"/>
      <c r="G57" s="28"/>
      <c r="H57" s="28"/>
      <c r="I57" s="29">
        <f t="shared" si="6"/>
        <v>0</v>
      </c>
      <c r="J57" s="29">
        <f t="shared" si="1"/>
        <v>0</v>
      </c>
      <c r="K57" s="46">
        <f t="shared" si="2"/>
        <v>0</v>
      </c>
      <c r="L57" s="29">
        <f t="shared" si="3"/>
        <v>0</v>
      </c>
      <c r="M57" s="49" t="e">
        <f t="shared" si="4"/>
        <v>#DIV/0!</v>
      </c>
    </row>
    <row r="58" spans="1:13" s="7" customFormat="1" ht="14.5" thickBot="1" x14ac:dyDescent="0.4">
      <c r="A58" s="86"/>
      <c r="B58" s="87" t="s">
        <v>96</v>
      </c>
      <c r="C58" s="88"/>
      <c r="D58" s="32">
        <f>SUM(D55:D57)</f>
        <v>3</v>
      </c>
      <c r="E58" s="32">
        <f t="shared" ref="E58:H58" si="10">SUM(E55:E57)</f>
        <v>0</v>
      </c>
      <c r="F58" s="32">
        <f t="shared" si="10"/>
        <v>0</v>
      </c>
      <c r="G58" s="32">
        <f t="shared" si="10"/>
        <v>2</v>
      </c>
      <c r="H58" s="32">
        <f t="shared" si="10"/>
        <v>0</v>
      </c>
      <c r="I58" s="33">
        <f t="shared" si="6"/>
        <v>5</v>
      </c>
      <c r="J58" s="33">
        <f>SUM(J55:J57)</f>
        <v>2</v>
      </c>
      <c r="K58" s="48" t="s">
        <v>99</v>
      </c>
      <c r="L58" s="33">
        <f t="shared" si="3"/>
        <v>3</v>
      </c>
      <c r="M58" s="51">
        <f t="shared" si="4"/>
        <v>0.6</v>
      </c>
    </row>
    <row r="59" spans="1:13" ht="25.5" thickTop="1" x14ac:dyDescent="0.35">
      <c r="A59" s="99" t="s">
        <v>121</v>
      </c>
      <c r="B59" s="58" t="s">
        <v>65</v>
      </c>
      <c r="C59" s="35" t="s">
        <v>114</v>
      </c>
      <c r="D59" s="30">
        <v>4</v>
      </c>
      <c r="E59" s="30">
        <v>0</v>
      </c>
      <c r="F59" s="30">
        <v>0</v>
      </c>
      <c r="G59" s="30">
        <v>0</v>
      </c>
      <c r="H59" s="30">
        <v>4</v>
      </c>
      <c r="I59" s="31">
        <f t="shared" si="6"/>
        <v>8</v>
      </c>
      <c r="J59" s="31">
        <f t="shared" si="1"/>
        <v>4</v>
      </c>
      <c r="K59" s="47">
        <f t="shared" si="2"/>
        <v>0.5</v>
      </c>
      <c r="L59" s="31">
        <f t="shared" si="3"/>
        <v>4</v>
      </c>
      <c r="M59" s="50">
        <f t="shared" si="4"/>
        <v>0.5</v>
      </c>
    </row>
    <row r="60" spans="1:13" x14ac:dyDescent="0.35">
      <c r="A60" s="85"/>
      <c r="B60" s="64" t="s">
        <v>66</v>
      </c>
      <c r="C60" s="35" t="s">
        <v>11</v>
      </c>
      <c r="D60" s="28">
        <v>12</v>
      </c>
      <c r="E60" s="28">
        <v>0</v>
      </c>
      <c r="F60" s="28">
        <v>0</v>
      </c>
      <c r="G60" s="28">
        <v>0</v>
      </c>
      <c r="H60" s="28">
        <v>0</v>
      </c>
      <c r="I60" s="29">
        <f t="shared" si="6"/>
        <v>12</v>
      </c>
      <c r="J60" s="29">
        <f t="shared" si="1"/>
        <v>12</v>
      </c>
      <c r="K60" s="46">
        <f t="shared" si="2"/>
        <v>0</v>
      </c>
      <c r="L60" s="29">
        <f t="shared" si="3"/>
        <v>0</v>
      </c>
      <c r="M60" s="49">
        <f t="shared" si="4"/>
        <v>0</v>
      </c>
    </row>
    <row r="61" spans="1:13" x14ac:dyDescent="0.35">
      <c r="A61" s="85"/>
      <c r="B61" s="64" t="s">
        <v>67</v>
      </c>
      <c r="C61" s="35" t="s">
        <v>113</v>
      </c>
      <c r="D61" s="28">
        <v>2</v>
      </c>
      <c r="E61" s="28">
        <v>0</v>
      </c>
      <c r="F61" s="28">
        <v>0</v>
      </c>
      <c r="G61" s="28">
        <v>6</v>
      </c>
      <c r="H61" s="28">
        <v>0</v>
      </c>
      <c r="I61" s="29">
        <f t="shared" si="6"/>
        <v>8</v>
      </c>
      <c r="J61" s="29">
        <f t="shared" si="1"/>
        <v>6</v>
      </c>
      <c r="K61" s="46">
        <f t="shared" si="2"/>
        <v>0.75</v>
      </c>
      <c r="L61" s="29">
        <f t="shared" si="3"/>
        <v>2</v>
      </c>
      <c r="M61" s="49">
        <f t="shared" si="4"/>
        <v>0.25</v>
      </c>
    </row>
    <row r="62" spans="1:13" x14ac:dyDescent="0.35">
      <c r="A62" s="85"/>
      <c r="B62" s="54" t="s">
        <v>68</v>
      </c>
      <c r="C62" s="35" t="s">
        <v>11</v>
      </c>
      <c r="D62" s="28">
        <v>2</v>
      </c>
      <c r="E62" s="28">
        <v>0</v>
      </c>
      <c r="F62" s="28">
        <v>0</v>
      </c>
      <c r="G62" s="28">
        <v>0</v>
      </c>
      <c r="H62" s="28">
        <v>0</v>
      </c>
      <c r="I62" s="29">
        <f t="shared" si="6"/>
        <v>2</v>
      </c>
      <c r="J62" s="29">
        <f t="shared" si="1"/>
        <v>2</v>
      </c>
      <c r="K62" s="46">
        <f t="shared" si="2"/>
        <v>0</v>
      </c>
      <c r="L62" s="29">
        <f t="shared" si="3"/>
        <v>0</v>
      </c>
      <c r="M62" s="49">
        <f t="shared" si="4"/>
        <v>0</v>
      </c>
    </row>
    <row r="63" spans="1:13" x14ac:dyDescent="0.35">
      <c r="A63" s="85"/>
      <c r="B63" s="65" t="s">
        <v>69</v>
      </c>
      <c r="C63" s="35" t="s">
        <v>11</v>
      </c>
      <c r="D63" s="28">
        <v>2</v>
      </c>
      <c r="E63" s="28">
        <v>0</v>
      </c>
      <c r="F63" s="28">
        <v>0</v>
      </c>
      <c r="G63" s="28">
        <v>0</v>
      </c>
      <c r="H63" s="28">
        <v>0</v>
      </c>
      <c r="I63" s="29">
        <f t="shared" si="6"/>
        <v>2</v>
      </c>
      <c r="J63" s="29">
        <f t="shared" si="1"/>
        <v>2</v>
      </c>
      <c r="K63" s="46">
        <f t="shared" si="2"/>
        <v>0</v>
      </c>
      <c r="L63" s="29">
        <f t="shared" si="3"/>
        <v>0</v>
      </c>
      <c r="M63" s="49">
        <f t="shared" si="4"/>
        <v>0</v>
      </c>
    </row>
    <row r="64" spans="1:13" ht="25" x14ac:dyDescent="0.35">
      <c r="A64" s="85"/>
      <c r="B64" s="65" t="s">
        <v>70</v>
      </c>
      <c r="C64" s="35" t="s">
        <v>114</v>
      </c>
      <c r="D64" s="28">
        <v>0</v>
      </c>
      <c r="E64" s="28">
        <v>0</v>
      </c>
      <c r="F64" s="28">
        <v>0</v>
      </c>
      <c r="G64" s="28">
        <v>0</v>
      </c>
      <c r="H64" s="28">
        <v>6</v>
      </c>
      <c r="I64" s="29">
        <f t="shared" si="6"/>
        <v>6</v>
      </c>
      <c r="J64" s="29">
        <f t="shared" si="1"/>
        <v>6</v>
      </c>
      <c r="K64" s="46">
        <f t="shared" si="2"/>
        <v>1</v>
      </c>
      <c r="L64" s="29">
        <f t="shared" si="3"/>
        <v>0</v>
      </c>
      <c r="M64" s="49">
        <f t="shared" si="4"/>
        <v>0</v>
      </c>
    </row>
    <row r="65" spans="1:13" x14ac:dyDescent="0.35">
      <c r="A65" s="85"/>
      <c r="B65" s="64" t="s">
        <v>71</v>
      </c>
      <c r="C65" s="35" t="s">
        <v>113</v>
      </c>
      <c r="D65" s="28">
        <v>0</v>
      </c>
      <c r="E65" s="28">
        <v>0</v>
      </c>
      <c r="F65" s="28">
        <v>0</v>
      </c>
      <c r="G65" s="28">
        <v>8</v>
      </c>
      <c r="H65" s="28">
        <v>0</v>
      </c>
      <c r="I65" s="29">
        <f t="shared" si="6"/>
        <v>8</v>
      </c>
      <c r="J65" s="29">
        <f t="shared" si="1"/>
        <v>8</v>
      </c>
      <c r="K65" s="46">
        <f t="shared" si="2"/>
        <v>1</v>
      </c>
      <c r="L65" s="29">
        <f t="shared" si="3"/>
        <v>0</v>
      </c>
      <c r="M65" s="49">
        <f t="shared" si="4"/>
        <v>0</v>
      </c>
    </row>
    <row r="66" spans="1:13" x14ac:dyDescent="0.35">
      <c r="A66" s="85"/>
      <c r="B66" s="64" t="s">
        <v>72</v>
      </c>
      <c r="C66" s="35" t="s">
        <v>113</v>
      </c>
      <c r="D66" s="28">
        <v>0</v>
      </c>
      <c r="E66" s="28">
        <v>0</v>
      </c>
      <c r="F66" s="28">
        <v>0</v>
      </c>
      <c r="G66" s="28">
        <v>6</v>
      </c>
      <c r="H66" s="28">
        <v>0</v>
      </c>
      <c r="I66" s="29">
        <f t="shared" si="6"/>
        <v>6</v>
      </c>
      <c r="J66" s="29">
        <f t="shared" si="1"/>
        <v>6</v>
      </c>
      <c r="K66" s="46">
        <f t="shared" si="2"/>
        <v>1</v>
      </c>
      <c r="L66" s="29">
        <f t="shared" si="3"/>
        <v>0</v>
      </c>
      <c r="M66" s="49">
        <f t="shared" si="4"/>
        <v>0</v>
      </c>
    </row>
    <row r="67" spans="1:13" x14ac:dyDescent="0.35">
      <c r="A67" s="85"/>
      <c r="B67" s="64" t="s">
        <v>73</v>
      </c>
      <c r="C67" s="35" t="s">
        <v>113</v>
      </c>
      <c r="D67" s="28">
        <v>0</v>
      </c>
      <c r="E67" s="28">
        <v>0</v>
      </c>
      <c r="F67" s="28">
        <v>0</v>
      </c>
      <c r="G67" s="28">
        <v>2</v>
      </c>
      <c r="H67" s="28">
        <v>0</v>
      </c>
      <c r="I67" s="29">
        <f t="shared" si="6"/>
        <v>2</v>
      </c>
      <c r="J67" s="29">
        <f t="shared" si="1"/>
        <v>2</v>
      </c>
      <c r="K67" s="46">
        <f t="shared" si="2"/>
        <v>1</v>
      </c>
      <c r="L67" s="29">
        <f t="shared" si="3"/>
        <v>0</v>
      </c>
      <c r="M67" s="49">
        <f t="shared" si="4"/>
        <v>0</v>
      </c>
    </row>
    <row r="68" spans="1:13" x14ac:dyDescent="0.35">
      <c r="A68" s="85"/>
      <c r="B68" s="64" t="s">
        <v>74</v>
      </c>
      <c r="C68" s="35" t="s">
        <v>113</v>
      </c>
      <c r="D68" s="28">
        <v>0</v>
      </c>
      <c r="E68" s="28">
        <v>0</v>
      </c>
      <c r="F68" s="28">
        <v>0</v>
      </c>
      <c r="G68" s="28">
        <v>5</v>
      </c>
      <c r="H68" s="28">
        <v>0</v>
      </c>
      <c r="I68" s="29">
        <f t="shared" si="6"/>
        <v>5</v>
      </c>
      <c r="J68" s="29">
        <f t="shared" si="1"/>
        <v>5</v>
      </c>
      <c r="K68" s="46">
        <f t="shared" si="2"/>
        <v>1</v>
      </c>
      <c r="L68" s="29">
        <f t="shared" si="3"/>
        <v>0</v>
      </c>
      <c r="M68" s="49">
        <f t="shared" si="4"/>
        <v>0</v>
      </c>
    </row>
    <row r="69" spans="1:13" ht="25" x14ac:dyDescent="0.35">
      <c r="A69" s="85"/>
      <c r="B69" s="64" t="s">
        <v>75</v>
      </c>
      <c r="C69" s="35" t="s">
        <v>114</v>
      </c>
      <c r="D69" s="28">
        <v>2</v>
      </c>
      <c r="E69" s="28">
        <v>0</v>
      </c>
      <c r="F69" s="28">
        <v>0</v>
      </c>
      <c r="G69" s="28">
        <v>0</v>
      </c>
      <c r="H69" s="28">
        <v>6</v>
      </c>
      <c r="I69" s="29">
        <f t="shared" si="6"/>
        <v>8</v>
      </c>
      <c r="J69" s="29">
        <f t="shared" si="1"/>
        <v>6</v>
      </c>
      <c r="K69" s="46">
        <f t="shared" si="2"/>
        <v>0.75</v>
      </c>
      <c r="L69" s="29">
        <f t="shared" si="3"/>
        <v>2</v>
      </c>
      <c r="M69" s="49">
        <f t="shared" si="4"/>
        <v>0.25</v>
      </c>
    </row>
    <row r="70" spans="1:13" ht="25" x14ac:dyDescent="0.35">
      <c r="A70" s="85"/>
      <c r="B70" s="64" t="s">
        <v>76</v>
      </c>
      <c r="C70" s="35" t="s">
        <v>114</v>
      </c>
      <c r="D70" s="28">
        <v>0</v>
      </c>
      <c r="E70" s="28">
        <v>0</v>
      </c>
      <c r="F70" s="28">
        <v>0</v>
      </c>
      <c r="G70" s="28">
        <v>0</v>
      </c>
      <c r="H70" s="28">
        <v>4</v>
      </c>
      <c r="I70" s="29">
        <f t="shared" si="6"/>
        <v>4</v>
      </c>
      <c r="J70" s="29">
        <f t="shared" si="1"/>
        <v>4</v>
      </c>
      <c r="K70" s="46">
        <f t="shared" si="2"/>
        <v>1</v>
      </c>
      <c r="L70" s="29">
        <f t="shared" si="3"/>
        <v>0</v>
      </c>
      <c r="M70" s="49">
        <f t="shared" si="4"/>
        <v>0</v>
      </c>
    </row>
    <row r="71" spans="1:13" ht="25" x14ac:dyDescent="0.35">
      <c r="A71" s="85"/>
      <c r="B71" s="64" t="s">
        <v>100</v>
      </c>
      <c r="C71" s="35" t="s">
        <v>114</v>
      </c>
      <c r="D71" s="28">
        <v>0</v>
      </c>
      <c r="E71" s="28">
        <v>0</v>
      </c>
      <c r="F71" s="28">
        <v>0</v>
      </c>
      <c r="G71" s="28">
        <v>0</v>
      </c>
      <c r="H71" s="28">
        <v>4</v>
      </c>
      <c r="I71" s="29">
        <f t="shared" si="6"/>
        <v>4</v>
      </c>
      <c r="J71" s="29">
        <f t="shared" si="1"/>
        <v>4</v>
      </c>
      <c r="K71" s="46">
        <f t="shared" si="2"/>
        <v>1</v>
      </c>
      <c r="L71" s="29">
        <f t="shared" si="3"/>
        <v>0</v>
      </c>
      <c r="M71" s="49">
        <f t="shared" si="4"/>
        <v>0</v>
      </c>
    </row>
    <row r="72" spans="1:13" ht="25" x14ac:dyDescent="0.35">
      <c r="A72" s="85"/>
      <c r="B72" s="64" t="s">
        <v>103</v>
      </c>
      <c r="C72" s="35" t="s">
        <v>114</v>
      </c>
      <c r="D72" s="28">
        <v>1</v>
      </c>
      <c r="E72" s="28">
        <v>0</v>
      </c>
      <c r="F72" s="28">
        <v>0</v>
      </c>
      <c r="G72" s="28">
        <v>0</v>
      </c>
      <c r="H72" s="28">
        <v>6</v>
      </c>
      <c r="I72" s="29">
        <f t="shared" si="6"/>
        <v>7</v>
      </c>
      <c r="J72" s="29">
        <f t="shared" si="1"/>
        <v>6</v>
      </c>
      <c r="K72" s="46">
        <f t="shared" si="2"/>
        <v>0.8571428571428571</v>
      </c>
      <c r="L72" s="29">
        <f t="shared" si="3"/>
        <v>1</v>
      </c>
      <c r="M72" s="49">
        <f t="shared" si="4"/>
        <v>0.14285714285714285</v>
      </c>
    </row>
    <row r="73" spans="1:13" ht="26" x14ac:dyDescent="0.35">
      <c r="A73" s="85"/>
      <c r="B73" s="63" t="s">
        <v>123</v>
      </c>
      <c r="C73" s="35"/>
      <c r="D73" s="28"/>
      <c r="E73" s="28"/>
      <c r="F73" s="28"/>
      <c r="G73" s="28"/>
      <c r="H73" s="28"/>
      <c r="I73" s="29">
        <f t="shared" si="6"/>
        <v>0</v>
      </c>
      <c r="J73" s="29">
        <f t="shared" si="1"/>
        <v>0</v>
      </c>
      <c r="K73" s="46">
        <f t="shared" si="2"/>
        <v>0</v>
      </c>
      <c r="L73" s="29">
        <f t="shared" si="3"/>
        <v>0</v>
      </c>
      <c r="M73" s="49" t="e">
        <f t="shared" si="4"/>
        <v>#DIV/0!</v>
      </c>
    </row>
    <row r="74" spans="1:13" s="7" customFormat="1" ht="20.25" customHeight="1" thickBot="1" x14ac:dyDescent="0.4">
      <c r="A74" s="86"/>
      <c r="B74" s="87" t="s">
        <v>124</v>
      </c>
      <c r="C74" s="88"/>
      <c r="D74" s="32">
        <f>SUM(D59:D73)</f>
        <v>25</v>
      </c>
      <c r="E74" s="32">
        <f>SUM(E59:E73)</f>
        <v>0</v>
      </c>
      <c r="F74" s="32">
        <f t="shared" ref="F74:H74" si="11">SUM(F59:F73)</f>
        <v>0</v>
      </c>
      <c r="G74" s="32">
        <f t="shared" si="11"/>
        <v>27</v>
      </c>
      <c r="H74" s="32">
        <f t="shared" si="11"/>
        <v>30</v>
      </c>
      <c r="I74" s="33">
        <f t="shared" si="6"/>
        <v>82</v>
      </c>
      <c r="J74" s="33">
        <f>SUM(J59:J73)</f>
        <v>73</v>
      </c>
      <c r="K74" s="48" t="s">
        <v>99</v>
      </c>
      <c r="L74" s="33">
        <f t="shared" si="3"/>
        <v>9</v>
      </c>
      <c r="M74" s="51">
        <f t="shared" si="4"/>
        <v>0.10975609756097561</v>
      </c>
    </row>
    <row r="75" spans="1:13" ht="14.5" thickTop="1" x14ac:dyDescent="0.35">
      <c r="A75" s="101" t="s">
        <v>77</v>
      </c>
      <c r="B75" s="58" t="s">
        <v>78</v>
      </c>
      <c r="C75" s="35"/>
      <c r="D75" s="30"/>
      <c r="E75" s="30"/>
      <c r="F75" s="30"/>
      <c r="G75" s="30"/>
      <c r="H75" s="30"/>
      <c r="I75" s="31">
        <f t="shared" si="6"/>
        <v>0</v>
      </c>
      <c r="J75" s="31">
        <f t="shared" si="1"/>
        <v>0</v>
      </c>
      <c r="K75" s="47">
        <f t="shared" si="2"/>
        <v>0</v>
      </c>
      <c r="L75" s="31">
        <f t="shared" si="3"/>
        <v>0</v>
      </c>
      <c r="M75" s="50" t="e">
        <f t="shared" si="4"/>
        <v>#DIV/0!</v>
      </c>
    </row>
    <row r="76" spans="1:13" x14ac:dyDescent="0.35">
      <c r="A76" s="102"/>
      <c r="B76" s="54" t="s">
        <v>79</v>
      </c>
      <c r="C76" s="35"/>
      <c r="D76" s="28"/>
      <c r="E76" s="28"/>
      <c r="F76" s="28"/>
      <c r="G76" s="28"/>
      <c r="H76" s="28"/>
      <c r="I76" s="29">
        <f t="shared" si="6"/>
        <v>0</v>
      </c>
      <c r="J76" s="29">
        <f t="shared" si="1"/>
        <v>0</v>
      </c>
      <c r="K76" s="46">
        <f t="shared" si="2"/>
        <v>0</v>
      </c>
      <c r="L76" s="29">
        <f t="shared" si="3"/>
        <v>0</v>
      </c>
      <c r="M76" s="49" t="e">
        <f t="shared" si="4"/>
        <v>#DIV/0!</v>
      </c>
    </row>
    <row r="77" spans="1:13" ht="26" x14ac:dyDescent="0.35">
      <c r="A77" s="102"/>
      <c r="B77" s="63" t="s">
        <v>80</v>
      </c>
      <c r="C77" s="35"/>
      <c r="D77" s="28"/>
      <c r="E77" s="28"/>
      <c r="F77" s="28"/>
      <c r="G77" s="28"/>
      <c r="H77" s="28"/>
      <c r="I77" s="29">
        <f t="shared" si="6"/>
        <v>0</v>
      </c>
      <c r="J77" s="29">
        <f t="shared" si="1"/>
        <v>0</v>
      </c>
      <c r="K77" s="46">
        <f t="shared" si="2"/>
        <v>0</v>
      </c>
      <c r="L77" s="29">
        <f t="shared" si="3"/>
        <v>0</v>
      </c>
      <c r="M77" s="49" t="e">
        <f t="shared" si="4"/>
        <v>#DIV/0!</v>
      </c>
    </row>
    <row r="78" spans="1:13" s="7" customFormat="1" ht="14.5" thickBot="1" x14ac:dyDescent="0.4">
      <c r="A78" s="103"/>
      <c r="B78" s="87" t="s">
        <v>97</v>
      </c>
      <c r="C78" s="88"/>
      <c r="D78" s="32">
        <f>SUM(D75:D77)</f>
        <v>0</v>
      </c>
      <c r="E78" s="32">
        <f t="shared" ref="E78:H78" si="12">SUM(E75:E77)</f>
        <v>0</v>
      </c>
      <c r="F78" s="32">
        <f t="shared" si="12"/>
        <v>0</v>
      </c>
      <c r="G78" s="32">
        <f t="shared" si="12"/>
        <v>0</v>
      </c>
      <c r="H78" s="32">
        <f t="shared" si="12"/>
        <v>0</v>
      </c>
      <c r="I78" s="33">
        <f t="shared" ref="I78:I83" si="13">SUM(D78:H78)</f>
        <v>0</v>
      </c>
      <c r="J78" s="33">
        <f>SUM(J75:J77)</f>
        <v>0</v>
      </c>
      <c r="K78" s="48" t="s">
        <v>99</v>
      </c>
      <c r="L78" s="33">
        <f t="shared" ref="L78:L83" si="14">I78-J78</f>
        <v>0</v>
      </c>
      <c r="M78" s="51" t="e">
        <f t="shared" ref="M78:M84" si="15">L78/I78</f>
        <v>#DIV/0!</v>
      </c>
    </row>
    <row r="79" spans="1:13" ht="14.5" thickTop="1" x14ac:dyDescent="0.35">
      <c r="A79" s="85" t="s">
        <v>81</v>
      </c>
      <c r="B79" s="58" t="s">
        <v>82</v>
      </c>
      <c r="C79" s="35"/>
      <c r="D79" s="30"/>
      <c r="E79" s="30"/>
      <c r="F79" s="30"/>
      <c r="G79" s="30"/>
      <c r="H79" s="30"/>
      <c r="I79" s="31">
        <f t="shared" si="13"/>
        <v>0</v>
      </c>
      <c r="J79" s="31">
        <f t="shared" ref="J79:J82" si="16">IF(C79="Landfill Containers",D79,IF(C79="Recycling Bins",E79,IF(C79="Compost Bins",F79,IF(C79="Other Receptacles - Reuse",G79,IF(C79="Other Receptacles - Recycling",H79,0)))))</f>
        <v>0</v>
      </c>
      <c r="K79" s="47">
        <f t="shared" ref="K79:K82" si="17">IF(C79="Landfill Containers",0,IF(C79="Recycling Bins",E79/I79,IF(C79="Compost Bins",F79/I79,IF(C79="Other Receptacles - Reuse",G79/I79,IF(C79="Other Receptacles - Recycling",H79/I79,0)))))</f>
        <v>0</v>
      </c>
      <c r="L79" s="31">
        <f t="shared" si="14"/>
        <v>0</v>
      </c>
      <c r="M79" s="50" t="e">
        <f t="shared" si="15"/>
        <v>#DIV/0!</v>
      </c>
    </row>
    <row r="80" spans="1:13" x14ac:dyDescent="0.35">
      <c r="A80" s="85"/>
      <c r="B80" s="54" t="s">
        <v>83</v>
      </c>
      <c r="C80" s="35"/>
      <c r="D80" s="28"/>
      <c r="E80" s="28"/>
      <c r="F80" s="28"/>
      <c r="G80" s="28"/>
      <c r="H80" s="28"/>
      <c r="I80" s="29">
        <f t="shared" si="13"/>
        <v>0</v>
      </c>
      <c r="J80" s="29">
        <f t="shared" si="16"/>
        <v>0</v>
      </c>
      <c r="K80" s="46">
        <f t="shared" si="17"/>
        <v>0</v>
      </c>
      <c r="L80" s="29">
        <f t="shared" si="14"/>
        <v>0</v>
      </c>
      <c r="M80" s="49" t="e">
        <f t="shared" si="15"/>
        <v>#DIV/0!</v>
      </c>
    </row>
    <row r="81" spans="1:13" x14ac:dyDescent="0.35">
      <c r="A81" s="85"/>
      <c r="B81" s="54" t="s">
        <v>84</v>
      </c>
      <c r="C81" s="35"/>
      <c r="D81" s="28"/>
      <c r="E81" s="28"/>
      <c r="F81" s="28"/>
      <c r="G81" s="28"/>
      <c r="H81" s="28"/>
      <c r="I81" s="29">
        <f t="shared" si="13"/>
        <v>0</v>
      </c>
      <c r="J81" s="29">
        <f t="shared" si="16"/>
        <v>0</v>
      </c>
      <c r="K81" s="46">
        <f t="shared" si="17"/>
        <v>0</v>
      </c>
      <c r="L81" s="29">
        <f t="shared" si="14"/>
        <v>0</v>
      </c>
      <c r="M81" s="49" t="e">
        <f t="shared" si="15"/>
        <v>#DIV/0!</v>
      </c>
    </row>
    <row r="82" spans="1:13" x14ac:dyDescent="0.35">
      <c r="A82" s="85"/>
      <c r="B82" s="62" t="s">
        <v>85</v>
      </c>
      <c r="C82" s="35"/>
      <c r="D82" s="28"/>
      <c r="E82" s="28"/>
      <c r="F82" s="28"/>
      <c r="G82" s="28"/>
      <c r="H82" s="28"/>
      <c r="I82" s="29">
        <f t="shared" si="13"/>
        <v>0</v>
      </c>
      <c r="J82" s="29">
        <f t="shared" si="16"/>
        <v>0</v>
      </c>
      <c r="K82" s="46">
        <f t="shared" si="17"/>
        <v>0</v>
      </c>
      <c r="L82" s="29">
        <f t="shared" si="14"/>
        <v>0</v>
      </c>
      <c r="M82" s="49" t="e">
        <f t="shared" si="15"/>
        <v>#DIV/0!</v>
      </c>
    </row>
    <row r="83" spans="1:13" s="7" customFormat="1" x14ac:dyDescent="0.35">
      <c r="A83" s="85"/>
      <c r="B83" s="104" t="s">
        <v>98</v>
      </c>
      <c r="C83" s="105"/>
      <c r="D83" s="66">
        <f>SUM(D79:D82)</f>
        <v>0</v>
      </c>
      <c r="E83" s="66">
        <f t="shared" ref="E83:H83" si="18">SUM(E79:E82)</f>
        <v>0</v>
      </c>
      <c r="F83" s="66">
        <f t="shared" si="18"/>
        <v>0</v>
      </c>
      <c r="G83" s="66">
        <f t="shared" si="18"/>
        <v>0</v>
      </c>
      <c r="H83" s="66">
        <f t="shared" si="18"/>
        <v>0</v>
      </c>
      <c r="I83" s="67">
        <f t="shared" si="13"/>
        <v>0</v>
      </c>
      <c r="J83" s="67">
        <f>SUM(J79:J82)</f>
        <v>0</v>
      </c>
      <c r="K83" s="68" t="s">
        <v>99</v>
      </c>
      <c r="L83" s="67">
        <f t="shared" si="14"/>
        <v>0</v>
      </c>
      <c r="M83" s="69" t="e">
        <f t="shared" si="15"/>
        <v>#DIV/0!</v>
      </c>
    </row>
    <row r="84" spans="1:13" ht="14.5" thickBot="1" x14ac:dyDescent="0.4">
      <c r="A84" s="106" t="s">
        <v>102</v>
      </c>
      <c r="B84" s="107"/>
      <c r="C84" s="107"/>
      <c r="D84" s="74">
        <f>SUM(D83,D78,D74,D58,D54,D48,D44,D38,D31,D21)</f>
        <v>109</v>
      </c>
      <c r="E84" s="74">
        <f>SUM(E83,E78,E74,E58,E54,E48,E44,E38,E31,E21)</f>
        <v>125</v>
      </c>
      <c r="F84" s="74">
        <f t="shared" ref="F84:H84" si="19">SUM(F83,F78,F74,F58,F54,F48,F44,F38,F31,F21)</f>
        <v>104</v>
      </c>
      <c r="G84" s="74">
        <f t="shared" si="19"/>
        <v>39</v>
      </c>
      <c r="H84" s="74">
        <f t="shared" si="19"/>
        <v>36</v>
      </c>
      <c r="I84" s="71">
        <f t="shared" ref="I84" si="20">SUM(I83,I78,I74,I58,I54,I48,I44,I44,I38,I31,I21)</f>
        <v>438</v>
      </c>
      <c r="J84" s="71">
        <f>SUM(J83,J78,J74,J58,J54,J48,J44,J44,J38,J31,J21)</f>
        <v>362</v>
      </c>
      <c r="K84" s="71" t="s">
        <v>99</v>
      </c>
      <c r="L84" s="71">
        <f>SUM(L83,L78,L74,L58,L54,L48,L44,L44,L38,L31,L21)</f>
        <v>76</v>
      </c>
      <c r="M84" s="72">
        <f t="shared" si="15"/>
        <v>0.17351598173515981</v>
      </c>
    </row>
    <row r="85" spans="1:13" ht="31.5" customHeight="1" x14ac:dyDescent="0.35">
      <c r="A85" s="109" t="s">
        <v>122</v>
      </c>
      <c r="B85" s="109"/>
      <c r="C85" s="109"/>
      <c r="D85" s="75">
        <f>D84/I84</f>
        <v>0.24885844748858446</v>
      </c>
      <c r="E85" s="75">
        <f>E84/I84</f>
        <v>0.28538812785388129</v>
      </c>
      <c r="F85" s="75">
        <f>F84/I84</f>
        <v>0.23744292237442921</v>
      </c>
      <c r="G85" s="75">
        <f>G84/I84</f>
        <v>8.9041095890410954E-2</v>
      </c>
      <c r="H85" s="75">
        <f>H84/I84</f>
        <v>8.2191780821917804E-2</v>
      </c>
      <c r="I85" s="70"/>
      <c r="J85" s="70"/>
      <c r="K85" s="70"/>
      <c r="L85" s="70"/>
      <c r="M85" s="70"/>
    </row>
    <row r="86" spans="1:13" x14ac:dyDescent="0.35">
      <c r="A86" s="70"/>
      <c r="B86" s="70"/>
      <c r="C86" s="80"/>
      <c r="D86" s="70"/>
      <c r="E86" s="70"/>
      <c r="F86" s="70"/>
      <c r="G86" s="70"/>
      <c r="H86" s="70"/>
      <c r="I86" s="70"/>
      <c r="J86" s="70"/>
      <c r="K86" s="70"/>
      <c r="L86" s="70"/>
      <c r="M86" s="70"/>
    </row>
    <row r="87" spans="1:13" x14ac:dyDescent="0.35">
      <c r="A87" s="70"/>
      <c r="B87" s="70"/>
      <c r="C87" s="80"/>
      <c r="D87" s="70"/>
      <c r="E87" s="70"/>
      <c r="F87" s="70"/>
      <c r="G87" s="70"/>
      <c r="H87" s="70"/>
      <c r="I87" s="70"/>
      <c r="J87" s="70"/>
      <c r="K87" s="70"/>
      <c r="L87" s="70"/>
      <c r="M87" s="70"/>
    </row>
    <row r="88" spans="1:13" x14ac:dyDescent="0.35">
      <c r="A88" s="70"/>
      <c r="B88" s="70"/>
      <c r="C88" s="80"/>
      <c r="D88" s="70"/>
      <c r="E88" s="70"/>
      <c r="F88" s="70"/>
      <c r="G88" s="70"/>
      <c r="H88" s="70"/>
      <c r="I88" s="70"/>
      <c r="J88" s="70"/>
      <c r="K88" s="70"/>
      <c r="L88" s="70"/>
      <c r="M88" s="70"/>
    </row>
    <row r="89" spans="1:13" x14ac:dyDescent="0.35">
      <c r="A89" s="70"/>
      <c r="B89" s="70"/>
      <c r="C89" s="80"/>
      <c r="D89" s="70"/>
      <c r="E89" s="70"/>
      <c r="F89" s="70"/>
      <c r="G89" s="70"/>
      <c r="H89" s="70"/>
      <c r="I89" s="70"/>
      <c r="J89" s="70"/>
      <c r="K89" s="70"/>
      <c r="L89" s="70"/>
      <c r="M89" s="70"/>
    </row>
    <row r="90" spans="1:13" x14ac:dyDescent="0.35">
      <c r="A90" s="70"/>
      <c r="B90" s="70"/>
      <c r="C90" s="80"/>
      <c r="D90" s="70"/>
      <c r="E90" s="70"/>
      <c r="F90" s="70"/>
      <c r="G90" s="70"/>
      <c r="H90" s="70"/>
      <c r="I90" s="70"/>
      <c r="J90" s="70"/>
      <c r="K90" s="70"/>
      <c r="L90" s="70"/>
      <c r="M90" s="70"/>
    </row>
    <row r="91" spans="1:13" x14ac:dyDescent="0.35">
      <c r="A91" s="70"/>
      <c r="B91" s="70"/>
      <c r="C91" s="80"/>
      <c r="D91" s="70"/>
      <c r="E91" s="70"/>
      <c r="F91" s="70"/>
      <c r="G91" s="70"/>
      <c r="H91" s="70"/>
      <c r="I91" s="70"/>
      <c r="J91" s="70"/>
      <c r="K91" s="70"/>
      <c r="L91" s="70"/>
      <c r="M91" s="70"/>
    </row>
    <row r="92" spans="1:13" x14ac:dyDescent="0.35">
      <c r="A92" s="70"/>
      <c r="B92" s="70"/>
      <c r="C92" s="80"/>
      <c r="D92" s="70"/>
      <c r="E92" s="70"/>
      <c r="F92" s="70"/>
      <c r="G92" s="70"/>
      <c r="H92" s="70"/>
      <c r="I92" s="70"/>
      <c r="J92" s="70"/>
      <c r="K92" s="70"/>
      <c r="L92" s="70"/>
      <c r="M92" s="70"/>
    </row>
  </sheetData>
  <mergeCells count="25">
    <mergeCell ref="A85:C85"/>
    <mergeCell ref="A49:A54"/>
    <mergeCell ref="B54:C54"/>
    <mergeCell ref="A55:A58"/>
    <mergeCell ref="B58:C58"/>
    <mergeCell ref="A59:A74"/>
    <mergeCell ref="B74:C74"/>
    <mergeCell ref="A75:A78"/>
    <mergeCell ref="B78:C78"/>
    <mergeCell ref="A79:A83"/>
    <mergeCell ref="B83:C83"/>
    <mergeCell ref="A84:C84"/>
    <mergeCell ref="A32:A38"/>
    <mergeCell ref="B38:C38"/>
    <mergeCell ref="A39:A44"/>
    <mergeCell ref="B44:C44"/>
    <mergeCell ref="A45:A48"/>
    <mergeCell ref="B48:C48"/>
    <mergeCell ref="A22:A31"/>
    <mergeCell ref="B31:C31"/>
    <mergeCell ref="A1:D3"/>
    <mergeCell ref="D10:H10"/>
    <mergeCell ref="I10:M10"/>
    <mergeCell ref="A13:A21"/>
    <mergeCell ref="B21:C21"/>
  </mergeCells>
  <dataValidations count="1">
    <dataValidation type="list" allowBlank="1" showInputMessage="1" showErrorMessage="1" sqref="C13:C20 C22:C30 C32:C37 C39:C43 C45:C47 C49:C53 C55:C57 C59:C73 C75:C77 C79:C82" xr:uid="{02958155-F155-4C99-9909-D534AD75309B}">
      <formula1>$F$2:$F$6</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Waste Audit Form</vt:lpstr>
      <vt:lpstr>Instructions</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Slater, Victoria - Contractor {PBC}</dc:creator>
  <cp:lastModifiedBy>DIAZ DE LEON, LISSA {PEP}</cp:lastModifiedBy>
  <dcterms:created xsi:type="dcterms:W3CDTF">2020-06-16T17:18:23Z</dcterms:created>
  <dcterms:modified xsi:type="dcterms:W3CDTF">2024-08-30T19:07:14Z</dcterms:modified>
</cp:coreProperties>
</file>